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ANSSAK\SecureGate\download\26.3.19. 속보성지표 최신화\최신화\"/>
    </mc:Choice>
  </mc:AlternateContent>
  <xr:revisionPtr revIDLastSave="0" documentId="13_ncr:1_{EB93B7B6-2278-4E1D-AAF1-66314D9C557B}" xr6:coauthVersionLast="47" xr6:coauthVersionMax="47" xr10:uidLastSave="{00000000-0000-0000-0000-000000000000}"/>
  <bookViews>
    <workbookView xWindow="14295" yWindow="0" windowWidth="14610" windowHeight="15585" tabRatio="814" firstSheet="14" activeTab="27" xr2:uid="{00000000-000D-0000-FFFF-FFFF00000000}"/>
  </bookViews>
  <sheets>
    <sheet name="目次" sheetId="2" r:id="rId1"/>
    <sheet name="1" sheetId="1" r:id="rId2"/>
    <sheet name="2" sheetId="27" r:id="rId3"/>
    <sheet name="3" sheetId="26" r:id="rId4"/>
    <sheet name="4" sheetId="25" r:id="rId5"/>
    <sheet name="5" sheetId="24" r:id="rId6"/>
    <sheet name="6" sheetId="31" r:id="rId7"/>
    <sheet name="7" sheetId="32" r:id="rId8"/>
    <sheet name="8" sheetId="33" r:id="rId9"/>
    <sheet name="9" sheetId="34" r:id="rId10"/>
    <sheet name="10" sheetId="35" r:id="rId11"/>
    <sheet name="11" sheetId="36" r:id="rId12"/>
    <sheet name="12" sheetId="37" r:id="rId13"/>
    <sheet name="13" sheetId="23" r:id="rId14"/>
    <sheet name="14" sheetId="38" r:id="rId15"/>
    <sheet name="15" sheetId="39" r:id="rId16"/>
    <sheet name="16" sheetId="40" r:id="rId17"/>
    <sheet name="17" sheetId="41" r:id="rId18"/>
    <sheet name="18" sheetId="42" r:id="rId19"/>
    <sheet name="19" sheetId="43" r:id="rId20"/>
    <sheet name="20" sheetId="44" r:id="rId21"/>
    <sheet name="21" sheetId="22" r:id="rId22"/>
    <sheet name="22" sheetId="28" r:id="rId23"/>
    <sheet name="23" sheetId="45" r:id="rId24"/>
    <sheet name="24" sheetId="46" r:id="rId25"/>
    <sheet name="25" sheetId="47" r:id="rId26"/>
    <sheet name="26" sheetId="48" r:id="rId27"/>
    <sheet name="출처" sheetId="29" r:id="rId2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46" l="1"/>
  <c r="A2" i="47"/>
  <c r="A2" i="48"/>
  <c r="A2" i="45"/>
  <c r="A2" i="28"/>
  <c r="A2" i="22"/>
  <c r="A60" i="25"/>
  <c r="A59" i="24" s="1"/>
  <c r="A60" i="23" s="1"/>
  <c r="A2" i="44"/>
  <c r="A2" i="43"/>
  <c r="A2" i="42"/>
  <c r="A2" i="41"/>
  <c r="A2" i="40"/>
  <c r="A2" i="39"/>
  <c r="A2" i="38"/>
  <c r="A2" i="37"/>
  <c r="A2" i="36"/>
  <c r="A2" i="35"/>
  <c r="A2" i="34"/>
  <c r="A2" i="33"/>
  <c r="A2" i="32"/>
  <c r="A2" i="31"/>
  <c r="A2" i="23"/>
  <c r="A2" i="24"/>
  <c r="A2" i="25"/>
  <c r="B49" i="44" s="1"/>
  <c r="A2" i="26"/>
  <c r="B40" i="37" s="1"/>
  <c r="A2" i="27"/>
  <c r="A59" i="35" l="1"/>
  <c r="A60" i="39"/>
  <c r="A60" i="43"/>
  <c r="A59" i="33"/>
  <c r="A60" i="38"/>
  <c r="A60" i="44"/>
  <c r="A59" i="34"/>
  <c r="A60" i="40"/>
  <c r="A59" i="36"/>
  <c r="A59" i="31"/>
  <c r="A60" i="41"/>
  <c r="A59" i="37"/>
  <c r="A60" i="42"/>
  <c r="A59" i="32"/>
  <c r="B24" i="42"/>
  <c r="B25" i="42"/>
  <c r="B26" i="42"/>
  <c r="B12" i="33"/>
  <c r="B49" i="40"/>
  <c r="B14" i="31"/>
  <c r="B12" i="36"/>
  <c r="B30" i="43"/>
  <c r="B19" i="39"/>
  <c r="B31" i="43"/>
  <c r="B22" i="34"/>
  <c r="B32" i="43"/>
  <c r="B34" i="32"/>
  <c r="B44" i="37"/>
  <c r="B41" i="32"/>
  <c r="B25" i="40"/>
  <c r="B15" i="38"/>
  <c r="B11" i="36"/>
  <c r="B28" i="33"/>
  <c r="B50" i="40"/>
  <c r="B15" i="31"/>
  <c r="B13" i="36"/>
  <c r="B51" i="40"/>
  <c r="B22" i="31"/>
  <c r="B36" i="36"/>
  <c r="B20" i="39"/>
  <c r="B38" i="31"/>
  <c r="B23" i="34"/>
  <c r="B37" i="36"/>
  <c r="B21" i="39"/>
  <c r="B54" i="41"/>
  <c r="B55" i="43"/>
  <c r="B14" i="38"/>
  <c r="B29" i="43"/>
  <c r="B48" i="34"/>
  <c r="B43" i="35"/>
  <c r="B48" i="40"/>
  <c r="B23" i="38"/>
  <c r="B39" i="31"/>
  <c r="B24" i="34"/>
  <c r="B29" i="39"/>
  <c r="B55" i="41"/>
  <c r="B56" i="43"/>
  <c r="B46" i="34"/>
  <c r="B42" i="37"/>
  <c r="B44" i="39"/>
  <c r="B56" i="41"/>
  <c r="B57" i="43"/>
  <c r="B24" i="40"/>
  <c r="B57" i="32"/>
  <c r="B33" i="32"/>
  <c r="B47" i="34"/>
  <c r="B43" i="37"/>
  <c r="B45" i="39"/>
  <c r="B46" i="31"/>
  <c r="B29" i="33"/>
  <c r="B17" i="35"/>
  <c r="B45" i="36"/>
  <c r="B24" i="38"/>
  <c r="B53" i="39"/>
  <c r="B20" i="41"/>
  <c r="B27" i="42"/>
  <c r="B36" i="33"/>
  <c r="B18" i="35"/>
  <c r="B47" i="38"/>
  <c r="B54" i="39"/>
  <c r="B21" i="41"/>
  <c r="B50" i="42"/>
  <c r="B26" i="44"/>
  <c r="B9" i="32"/>
  <c r="B52" i="33"/>
  <c r="B19" i="35"/>
  <c r="B16" i="37"/>
  <c r="B48" i="38"/>
  <c r="B29" i="41"/>
  <c r="B51" i="42"/>
  <c r="B27" i="44"/>
  <c r="B10" i="32"/>
  <c r="B53" i="33"/>
  <c r="B41" i="35"/>
  <c r="B17" i="37"/>
  <c r="B49" i="38"/>
  <c r="B15" i="40"/>
  <c r="B30" i="41"/>
  <c r="B35" i="44"/>
  <c r="B17" i="32"/>
  <c r="B42" i="35"/>
  <c r="B18" i="37"/>
  <c r="B50" i="38"/>
  <c r="B23" i="40"/>
  <c r="B53" i="41"/>
  <c r="B6" i="43"/>
  <c r="B36" i="44"/>
  <c r="B47" i="31"/>
  <c r="B55" i="34"/>
  <c r="B43" i="32"/>
  <c r="B8" i="34"/>
  <c r="B51" i="35"/>
  <c r="B53" i="37"/>
  <c r="B26" i="40"/>
  <c r="B33" i="43"/>
  <c r="B49" i="31"/>
  <c r="B39" i="33"/>
  <c r="B52" i="35"/>
  <c r="B28" i="37"/>
  <c r="B56" i="39"/>
  <c r="B8" i="43"/>
  <c r="B12" i="44"/>
  <c r="B26" i="31"/>
  <c r="B45" i="32"/>
  <c r="B34" i="34"/>
  <c r="B49" i="36"/>
  <c r="B32" i="39"/>
  <c r="B35" i="40"/>
  <c r="B9" i="43"/>
  <c r="B13" i="44"/>
  <c r="B51" i="31"/>
  <c r="B11" i="34"/>
  <c r="B35" i="34"/>
  <c r="B6" i="35"/>
  <c r="B30" i="35"/>
  <c r="B54" i="35"/>
  <c r="B24" i="36"/>
  <c r="B57" i="36"/>
  <c r="B30" i="37"/>
  <c r="B56" i="37"/>
  <c r="B35" i="38"/>
  <c r="B7" i="39"/>
  <c r="B33" i="39"/>
  <c r="B36" i="40"/>
  <c r="B8" i="41"/>
  <c r="B41" i="41"/>
  <c r="B12" i="42"/>
  <c r="B38" i="42"/>
  <c r="B17" i="43"/>
  <c r="B43" i="43"/>
  <c r="B14" i="44"/>
  <c r="B47" i="44"/>
  <c r="B13" i="33"/>
  <c r="B50" i="35"/>
  <c r="B24" i="31"/>
  <c r="B14" i="33"/>
  <c r="B27" i="35"/>
  <c r="B20" i="37"/>
  <c r="B51" i="38"/>
  <c r="B31" i="41"/>
  <c r="B7" i="43"/>
  <c r="B11" i="44"/>
  <c r="B44" i="32"/>
  <c r="B33" i="34"/>
  <c r="B22" i="36"/>
  <c r="B26" i="38"/>
  <c r="B32" i="41"/>
  <c r="B21" i="32"/>
  <c r="B10" i="34"/>
  <c r="B23" i="36"/>
  <c r="B27" i="38"/>
  <c r="B33" i="41"/>
  <c r="B17" i="33"/>
  <c r="B34" i="31"/>
  <c r="B29" i="32"/>
  <c r="B53" i="32"/>
  <c r="B24" i="33"/>
  <c r="B48" i="33"/>
  <c r="B12" i="34"/>
  <c r="B36" i="34"/>
  <c r="B7" i="35"/>
  <c r="B31" i="35"/>
  <c r="B55" i="35"/>
  <c r="B25" i="36"/>
  <c r="B31" i="37"/>
  <c r="B36" i="38"/>
  <c r="B8" i="39"/>
  <c r="B34" i="39"/>
  <c r="B11" i="40"/>
  <c r="B37" i="40"/>
  <c r="B9" i="41"/>
  <c r="B42" i="41"/>
  <c r="B13" i="42"/>
  <c r="B39" i="42"/>
  <c r="B18" i="43"/>
  <c r="B44" i="43"/>
  <c r="B15" i="44"/>
  <c r="B48" i="44"/>
  <c r="B23" i="31"/>
  <c r="B37" i="33"/>
  <c r="B14" i="36"/>
  <c r="B19" i="32"/>
  <c r="B32" i="34"/>
  <c r="B47" i="36"/>
  <c r="B25" i="38"/>
  <c r="B30" i="39"/>
  <c r="B57" i="41"/>
  <c r="B20" i="32"/>
  <c r="B9" i="34"/>
  <c r="B28" i="35"/>
  <c r="B48" i="36"/>
  <c r="B31" i="39"/>
  <c r="B36" i="42"/>
  <c r="B38" i="44"/>
  <c r="B16" i="33"/>
  <c r="B29" i="35"/>
  <c r="B55" i="37"/>
  <c r="B57" i="39"/>
  <c r="B37" i="42"/>
  <c r="B42" i="43"/>
  <c r="B39" i="44"/>
  <c r="B46" i="32"/>
  <c r="B35" i="31"/>
  <c r="B6" i="32"/>
  <c r="B30" i="32"/>
  <c r="B54" i="32"/>
  <c r="B25" i="33"/>
  <c r="B49" i="33"/>
  <c r="B19" i="34"/>
  <c r="B43" i="34"/>
  <c r="B14" i="35"/>
  <c r="B38" i="35"/>
  <c r="B33" i="36"/>
  <c r="B6" i="37"/>
  <c r="B32" i="37"/>
  <c r="B11" i="38"/>
  <c r="B37" i="38"/>
  <c r="B9" i="39"/>
  <c r="B41" i="39"/>
  <c r="B12" i="40"/>
  <c r="B38" i="40"/>
  <c r="B17" i="41"/>
  <c r="B43" i="41"/>
  <c r="B14" i="42"/>
  <c r="B47" i="42"/>
  <c r="B19" i="43"/>
  <c r="B45" i="43"/>
  <c r="B23" i="44"/>
  <c r="B42" i="32"/>
  <c r="B31" i="34"/>
  <c r="B46" i="36"/>
  <c r="B58" i="44"/>
  <c r="B46" i="44"/>
  <c r="B34" i="44"/>
  <c r="B22" i="44"/>
  <c r="B10" i="44"/>
  <c r="B52" i="43"/>
  <c r="B40" i="43"/>
  <c r="B28" i="43"/>
  <c r="B16" i="43"/>
  <c r="B58" i="42"/>
  <c r="B46" i="42"/>
  <c r="B34" i="42"/>
  <c r="B22" i="42"/>
  <c r="B10" i="42"/>
  <c r="B52" i="41"/>
  <c r="B40" i="41"/>
  <c r="B28" i="41"/>
  <c r="B16" i="41"/>
  <c r="B58" i="40"/>
  <c r="B46" i="40"/>
  <c r="B34" i="40"/>
  <c r="B22" i="40"/>
  <c r="B10" i="40"/>
  <c r="B52" i="39"/>
  <c r="B40" i="39"/>
  <c r="B28" i="39"/>
  <c r="B16" i="39"/>
  <c r="B58" i="38"/>
  <c r="B46" i="38"/>
  <c r="B34" i="38"/>
  <c r="B22" i="38"/>
  <c r="B10" i="38"/>
  <c r="B41" i="44"/>
  <c r="B35" i="43"/>
  <c r="B53" i="42"/>
  <c r="B17" i="42"/>
  <c r="B35" i="41"/>
  <c r="B53" i="40"/>
  <c r="B40" i="44"/>
  <c r="B58" i="43"/>
  <c r="B10" i="43"/>
  <c r="B16" i="42"/>
  <c r="B10" i="41"/>
  <c r="B28" i="40"/>
  <c r="B22" i="39"/>
  <c r="B16" i="38"/>
  <c r="B57" i="44"/>
  <c r="B45" i="44"/>
  <c r="B33" i="44"/>
  <c r="B21" i="44"/>
  <c r="B9" i="44"/>
  <c r="B51" i="43"/>
  <c r="B39" i="43"/>
  <c r="B27" i="43"/>
  <c r="B15" i="43"/>
  <c r="B57" i="42"/>
  <c r="B45" i="42"/>
  <c r="B33" i="42"/>
  <c r="B21" i="42"/>
  <c r="B9" i="42"/>
  <c r="B51" i="41"/>
  <c r="B39" i="41"/>
  <c r="B27" i="41"/>
  <c r="B15" i="41"/>
  <c r="B57" i="40"/>
  <c r="B45" i="40"/>
  <c r="B33" i="40"/>
  <c r="B21" i="40"/>
  <c r="B9" i="40"/>
  <c r="B51" i="39"/>
  <c r="B39" i="39"/>
  <c r="B27" i="39"/>
  <c r="B15" i="39"/>
  <c r="B57" i="38"/>
  <c r="B45" i="38"/>
  <c r="B33" i="38"/>
  <c r="B21" i="38"/>
  <c r="B9" i="38"/>
  <c r="B17" i="44"/>
  <c r="B23" i="43"/>
  <c r="B41" i="42"/>
  <c r="B11" i="39"/>
  <c r="B17" i="38"/>
  <c r="B28" i="44"/>
  <c r="B46" i="43"/>
  <c r="B40" i="42"/>
  <c r="B22" i="41"/>
  <c r="B16" i="40"/>
  <c r="B40" i="38"/>
  <c r="B56" i="44"/>
  <c r="B44" i="44"/>
  <c r="B32" i="44"/>
  <c r="B20" i="44"/>
  <c r="B8" i="44"/>
  <c r="B50" i="43"/>
  <c r="B38" i="43"/>
  <c r="B26" i="43"/>
  <c r="B14" i="43"/>
  <c r="B56" i="42"/>
  <c r="B44" i="42"/>
  <c r="B32" i="42"/>
  <c r="B20" i="42"/>
  <c r="B8" i="42"/>
  <c r="B50" i="41"/>
  <c r="B38" i="41"/>
  <c r="B26" i="41"/>
  <c r="B14" i="41"/>
  <c r="B56" i="40"/>
  <c r="B44" i="40"/>
  <c r="B32" i="40"/>
  <c r="B20" i="40"/>
  <c r="B8" i="40"/>
  <c r="B50" i="39"/>
  <c r="B38" i="39"/>
  <c r="B26" i="39"/>
  <c r="B14" i="39"/>
  <c r="B56" i="38"/>
  <c r="B44" i="38"/>
  <c r="B32" i="38"/>
  <c r="B20" i="38"/>
  <c r="B8" i="38"/>
  <c r="B53" i="44"/>
  <c r="B47" i="39"/>
  <c r="B41" i="38"/>
  <c r="B34" i="43"/>
  <c r="B46" i="41"/>
  <c r="B58" i="39"/>
  <c r="B28" i="38"/>
  <c r="B55" i="44"/>
  <c r="B43" i="44"/>
  <c r="B31" i="44"/>
  <c r="B19" i="44"/>
  <c r="B7" i="44"/>
  <c r="B49" i="43"/>
  <c r="B37" i="43"/>
  <c r="B25" i="43"/>
  <c r="B13" i="43"/>
  <c r="B55" i="42"/>
  <c r="B43" i="42"/>
  <c r="B31" i="42"/>
  <c r="B19" i="42"/>
  <c r="B7" i="42"/>
  <c r="B49" i="41"/>
  <c r="B37" i="41"/>
  <c r="B25" i="41"/>
  <c r="B13" i="41"/>
  <c r="B55" i="40"/>
  <c r="B43" i="40"/>
  <c r="B31" i="40"/>
  <c r="B19" i="40"/>
  <c r="B7" i="40"/>
  <c r="B49" i="39"/>
  <c r="B37" i="39"/>
  <c r="B25" i="39"/>
  <c r="B13" i="39"/>
  <c r="B55" i="38"/>
  <c r="B43" i="38"/>
  <c r="B31" i="38"/>
  <c r="B19" i="38"/>
  <c r="B7" i="38"/>
  <c r="B23" i="41"/>
  <c r="B29" i="40"/>
  <c r="B23" i="39"/>
  <c r="B29" i="38"/>
  <c r="B52" i="44"/>
  <c r="B16" i="44"/>
  <c r="B22" i="43"/>
  <c r="B28" i="42"/>
  <c r="B34" i="41"/>
  <c r="B40" i="40"/>
  <c r="B10" i="39"/>
  <c r="B54" i="44"/>
  <c r="B42" i="44"/>
  <c r="B30" i="44"/>
  <c r="B18" i="44"/>
  <c r="B6" i="44"/>
  <c r="B48" i="43"/>
  <c r="B36" i="43"/>
  <c r="B24" i="43"/>
  <c r="B12" i="43"/>
  <c r="B54" i="42"/>
  <c r="B42" i="42"/>
  <c r="B30" i="42"/>
  <c r="B18" i="42"/>
  <c r="B6" i="42"/>
  <c r="B48" i="41"/>
  <c r="B36" i="41"/>
  <c r="B24" i="41"/>
  <c r="B12" i="41"/>
  <c r="B54" i="40"/>
  <c r="B42" i="40"/>
  <c r="B30" i="40"/>
  <c r="B18" i="40"/>
  <c r="B6" i="40"/>
  <c r="B48" i="39"/>
  <c r="B36" i="39"/>
  <c r="B24" i="39"/>
  <c r="B12" i="39"/>
  <c r="B54" i="38"/>
  <c r="B42" i="38"/>
  <c r="B30" i="38"/>
  <c r="B18" i="38"/>
  <c r="B6" i="38"/>
  <c r="B29" i="44"/>
  <c r="B47" i="43"/>
  <c r="B11" i="43"/>
  <c r="B29" i="42"/>
  <c r="B47" i="41"/>
  <c r="B11" i="41"/>
  <c r="B41" i="40"/>
  <c r="B17" i="40"/>
  <c r="B35" i="39"/>
  <c r="B53" i="38"/>
  <c r="B52" i="42"/>
  <c r="B58" i="41"/>
  <c r="B52" i="40"/>
  <c r="B46" i="39"/>
  <c r="B52" i="38"/>
  <c r="B38" i="33"/>
  <c r="B21" i="36"/>
  <c r="B55" i="39"/>
  <c r="B15" i="33"/>
  <c r="B57" i="34"/>
  <c r="B54" i="37"/>
  <c r="B27" i="40"/>
  <c r="B41" i="43"/>
  <c r="B29" i="37"/>
  <c r="B7" i="41"/>
  <c r="B41" i="33"/>
  <c r="B11" i="31"/>
  <c r="B36" i="31"/>
  <c r="B31" i="32"/>
  <c r="B26" i="33"/>
  <c r="B50" i="33"/>
  <c r="B20" i="34"/>
  <c r="B44" i="34"/>
  <c r="B15" i="35"/>
  <c r="B39" i="35"/>
  <c r="B9" i="36"/>
  <c r="B34" i="36"/>
  <c r="B7" i="37"/>
  <c r="B12" i="38"/>
  <c r="B38" i="38"/>
  <c r="B17" i="39"/>
  <c r="B42" i="39"/>
  <c r="B13" i="40"/>
  <c r="B39" i="40"/>
  <c r="B18" i="41"/>
  <c r="B44" i="41"/>
  <c r="B15" i="42"/>
  <c r="B48" i="42"/>
  <c r="B20" i="43"/>
  <c r="B53" i="43"/>
  <c r="B24" i="44"/>
  <c r="B50" i="44"/>
  <c r="B51" i="37"/>
  <c r="B39" i="37"/>
  <c r="B27" i="37"/>
  <c r="B15" i="37"/>
  <c r="B56" i="36"/>
  <c r="B44" i="36"/>
  <c r="B32" i="36"/>
  <c r="B20" i="36"/>
  <c r="B8" i="36"/>
  <c r="B49" i="35"/>
  <c r="B37" i="35"/>
  <c r="B25" i="35"/>
  <c r="B13" i="35"/>
  <c r="B54" i="34"/>
  <c r="B42" i="34"/>
  <c r="B30" i="34"/>
  <c r="B18" i="34"/>
  <c r="B6" i="34"/>
  <c r="B47" i="33"/>
  <c r="B35" i="33"/>
  <c r="B23" i="33"/>
  <c r="B11" i="33"/>
  <c r="B52" i="32"/>
  <c r="B40" i="32"/>
  <c r="B28" i="32"/>
  <c r="B16" i="32"/>
  <c r="B57" i="31"/>
  <c r="B45" i="31"/>
  <c r="B33" i="31"/>
  <c r="B21" i="31"/>
  <c r="B9" i="31"/>
  <c r="B8" i="31"/>
  <c r="B51" i="36"/>
  <c r="B32" i="35"/>
  <c r="B37" i="34"/>
  <c r="B30" i="33"/>
  <c r="B35" i="32"/>
  <c r="B28" i="31"/>
  <c r="B9" i="37"/>
  <c r="B50" i="37"/>
  <c r="B38" i="37"/>
  <c r="B26" i="37"/>
  <c r="B14" i="37"/>
  <c r="B55" i="36"/>
  <c r="B43" i="36"/>
  <c r="B31" i="36"/>
  <c r="B19" i="36"/>
  <c r="B7" i="36"/>
  <c r="B48" i="35"/>
  <c r="B36" i="35"/>
  <c r="B24" i="35"/>
  <c r="B12" i="35"/>
  <c r="B53" i="34"/>
  <c r="B41" i="34"/>
  <c r="B29" i="34"/>
  <c r="B17" i="34"/>
  <c r="B46" i="33"/>
  <c r="B34" i="33"/>
  <c r="B22" i="33"/>
  <c r="B10" i="33"/>
  <c r="B51" i="32"/>
  <c r="B39" i="32"/>
  <c r="B27" i="32"/>
  <c r="B15" i="32"/>
  <c r="B56" i="31"/>
  <c r="B44" i="31"/>
  <c r="B32" i="31"/>
  <c r="B20" i="31"/>
  <c r="B10" i="37"/>
  <c r="B15" i="36"/>
  <c r="B20" i="35"/>
  <c r="B25" i="34"/>
  <c r="B18" i="33"/>
  <c r="B52" i="31"/>
  <c r="B21" i="37"/>
  <c r="B49" i="37"/>
  <c r="B37" i="37"/>
  <c r="B25" i="37"/>
  <c r="B13" i="37"/>
  <c r="B54" i="36"/>
  <c r="B42" i="36"/>
  <c r="B30" i="36"/>
  <c r="B18" i="36"/>
  <c r="B6" i="36"/>
  <c r="B47" i="35"/>
  <c r="B35" i="35"/>
  <c r="B23" i="35"/>
  <c r="B11" i="35"/>
  <c r="B52" i="34"/>
  <c r="B40" i="34"/>
  <c r="B28" i="34"/>
  <c r="B16" i="34"/>
  <c r="B57" i="33"/>
  <c r="B45" i="33"/>
  <c r="B33" i="33"/>
  <c r="B21" i="33"/>
  <c r="B9" i="33"/>
  <c r="B50" i="32"/>
  <c r="B38" i="32"/>
  <c r="B26" i="32"/>
  <c r="B14" i="32"/>
  <c r="B55" i="31"/>
  <c r="B43" i="31"/>
  <c r="B31" i="31"/>
  <c r="B19" i="31"/>
  <c r="B7" i="31"/>
  <c r="B46" i="37"/>
  <c r="B22" i="37"/>
  <c r="B27" i="36"/>
  <c r="B44" i="35"/>
  <c r="B49" i="34"/>
  <c r="B42" i="33"/>
  <c r="B47" i="32"/>
  <c r="B40" i="31"/>
  <c r="B33" i="37"/>
  <c r="B26" i="36"/>
  <c r="B48" i="37"/>
  <c r="B36" i="37"/>
  <c r="B24" i="37"/>
  <c r="B12" i="37"/>
  <c r="B53" i="36"/>
  <c r="B41" i="36"/>
  <c r="B29" i="36"/>
  <c r="B17" i="36"/>
  <c r="B46" i="35"/>
  <c r="B34" i="35"/>
  <c r="B22" i="35"/>
  <c r="B10" i="35"/>
  <c r="B51" i="34"/>
  <c r="B39" i="34"/>
  <c r="B27" i="34"/>
  <c r="B15" i="34"/>
  <c r="B56" i="33"/>
  <c r="B44" i="33"/>
  <c r="B32" i="33"/>
  <c r="B20" i="33"/>
  <c r="B8" i="33"/>
  <c r="B49" i="32"/>
  <c r="B37" i="32"/>
  <c r="B25" i="32"/>
  <c r="B13" i="32"/>
  <c r="B54" i="31"/>
  <c r="B42" i="31"/>
  <c r="B30" i="31"/>
  <c r="B18" i="31"/>
  <c r="B6" i="31"/>
  <c r="B34" i="37"/>
  <c r="B39" i="36"/>
  <c r="B56" i="35"/>
  <c r="B8" i="35"/>
  <c r="B13" i="34"/>
  <c r="B6" i="33"/>
  <c r="B23" i="32"/>
  <c r="B16" i="31"/>
  <c r="B57" i="37"/>
  <c r="B50" i="36"/>
  <c r="B47" i="37"/>
  <c r="B35" i="37"/>
  <c r="B23" i="37"/>
  <c r="B11" i="37"/>
  <c r="B52" i="36"/>
  <c r="B40" i="36"/>
  <c r="B28" i="36"/>
  <c r="B16" i="36"/>
  <c r="B57" i="35"/>
  <c r="B45" i="35"/>
  <c r="B33" i="35"/>
  <c r="B21" i="35"/>
  <c r="B9" i="35"/>
  <c r="B50" i="34"/>
  <c r="B38" i="34"/>
  <c r="B26" i="34"/>
  <c r="B14" i="34"/>
  <c r="B55" i="33"/>
  <c r="B43" i="33"/>
  <c r="B31" i="33"/>
  <c r="B19" i="33"/>
  <c r="B7" i="33"/>
  <c r="B48" i="32"/>
  <c r="B36" i="32"/>
  <c r="B24" i="32"/>
  <c r="B12" i="32"/>
  <c r="B53" i="31"/>
  <c r="B41" i="31"/>
  <c r="B29" i="31"/>
  <c r="B17" i="31"/>
  <c r="B54" i="33"/>
  <c r="B11" i="32"/>
  <c r="B45" i="37"/>
  <c r="B38" i="36"/>
  <c r="B18" i="32"/>
  <c r="B7" i="34"/>
  <c r="B26" i="35"/>
  <c r="B19" i="37"/>
  <c r="B52" i="37"/>
  <c r="B48" i="31"/>
  <c r="B56" i="34"/>
  <c r="B35" i="42"/>
  <c r="B37" i="44"/>
  <c r="B25" i="31"/>
  <c r="B6" i="41"/>
  <c r="B50" i="31"/>
  <c r="B40" i="33"/>
  <c r="B53" i="35"/>
  <c r="B6" i="39"/>
  <c r="B11" i="42"/>
  <c r="B27" i="31"/>
  <c r="B22" i="32"/>
  <c r="B10" i="31"/>
  <c r="B12" i="31"/>
  <c r="B7" i="32"/>
  <c r="B55" i="32"/>
  <c r="B13" i="31"/>
  <c r="B37" i="31"/>
  <c r="B8" i="32"/>
  <c r="B32" i="32"/>
  <c r="B56" i="32"/>
  <c r="B27" i="33"/>
  <c r="B51" i="33"/>
  <c r="B21" i="34"/>
  <c r="B45" i="34"/>
  <c r="B16" i="35"/>
  <c r="B40" i="35"/>
  <c r="B10" i="36"/>
  <c r="B35" i="36"/>
  <c r="B8" i="37"/>
  <c r="B41" i="37"/>
  <c r="B13" i="38"/>
  <c r="B39" i="38"/>
  <c r="B18" i="39"/>
  <c r="B43" i="39"/>
  <c r="B14" i="40"/>
  <c r="B47" i="40"/>
  <c r="B19" i="41"/>
  <c r="B45" i="41"/>
  <c r="B23" i="42"/>
  <c r="B49" i="42"/>
  <c r="B21" i="43"/>
  <c r="B54" i="43"/>
  <c r="B25" i="44"/>
  <c r="B51" i="44"/>
  <c r="A63" i="25"/>
  <c r="I6" i="25"/>
  <c r="H6" i="25"/>
  <c r="G6" i="25"/>
  <c r="F6" i="25"/>
  <c r="E6" i="25"/>
  <c r="D6" i="25"/>
  <c r="C6" i="25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7" i="24"/>
  <c r="B56" i="24"/>
  <c r="B55" i="24"/>
  <c r="B54" i="24"/>
  <c r="B53" i="24"/>
  <c r="B52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C6" i="24" l="1"/>
  <c r="C6" i="35"/>
  <c r="C6" i="33"/>
  <c r="C6" i="36"/>
  <c r="C6" i="31"/>
  <c r="C6" i="34"/>
  <c r="C6" i="32"/>
  <c r="C6" i="37"/>
  <c r="D6" i="35"/>
  <c r="D6" i="33"/>
  <c r="D6" i="31"/>
  <c r="D6" i="36"/>
  <c r="D6" i="34"/>
  <c r="D6" i="32"/>
  <c r="D6" i="37"/>
  <c r="H6" i="31"/>
  <c r="H6" i="36"/>
  <c r="E6" i="33"/>
  <c r="E6" i="34"/>
  <c r="H6" i="34"/>
  <c r="E6" i="31"/>
  <c r="E6" i="36"/>
  <c r="H6" i="32"/>
  <c r="H6" i="37"/>
  <c r="H6" i="35"/>
  <c r="E6" i="32"/>
  <c r="E6" i="37"/>
  <c r="H6" i="33"/>
  <c r="E6" i="35"/>
  <c r="F6" i="33"/>
  <c r="F6" i="31"/>
  <c r="F6" i="36"/>
  <c r="F6" i="34"/>
  <c r="F6" i="37"/>
  <c r="F6" i="35"/>
  <c r="F6" i="32"/>
  <c r="G6" i="37"/>
  <c r="G6" i="31"/>
  <c r="G6" i="36"/>
  <c r="G6" i="34"/>
  <c r="G6" i="32"/>
  <c r="G6" i="35"/>
  <c r="G6" i="33"/>
  <c r="I6" i="36"/>
  <c r="I6" i="34"/>
  <c r="I6" i="35"/>
  <c r="I6" i="32"/>
  <c r="I6" i="37"/>
  <c r="I6" i="33"/>
  <c r="I6" i="31"/>
  <c r="A62" i="24"/>
  <c r="A62" i="32"/>
  <c r="A62" i="31"/>
  <c r="A62" i="37"/>
  <c r="A62" i="36"/>
  <c r="A62" i="35"/>
  <c r="A62" i="34"/>
  <c r="A62" i="33"/>
  <c r="C6" i="23"/>
  <c r="D6" i="24"/>
  <c r="F6" i="24"/>
  <c r="H6" i="24"/>
  <c r="E6" i="24"/>
  <c r="G6" i="24"/>
  <c r="I6" i="24"/>
  <c r="I6" i="39" l="1"/>
  <c r="I6" i="44"/>
  <c r="I6" i="42"/>
  <c r="I6" i="40"/>
  <c r="I6" i="38"/>
  <c r="I6" i="43"/>
  <c r="I6" i="41"/>
  <c r="G6" i="41"/>
  <c r="G6" i="39"/>
  <c r="G6" i="44"/>
  <c r="G6" i="42"/>
  <c r="G6" i="40"/>
  <c r="G6" i="38"/>
  <c r="G6" i="43"/>
  <c r="D6" i="38"/>
  <c r="D6" i="43"/>
  <c r="D6" i="41"/>
  <c r="D6" i="39"/>
  <c r="D6" i="44"/>
  <c r="D6" i="42"/>
  <c r="D6" i="40"/>
  <c r="A63" i="43"/>
  <c r="A63" i="42"/>
  <c r="A63" i="41"/>
  <c r="A63" i="40"/>
  <c r="A63" i="39"/>
  <c r="A63" i="38"/>
  <c r="A63" i="44"/>
  <c r="A63" i="23"/>
  <c r="E6" i="43"/>
  <c r="H6" i="39"/>
  <c r="H6" i="44"/>
  <c r="E6" i="41"/>
  <c r="H6" i="42"/>
  <c r="E6" i="39"/>
  <c r="H6" i="40"/>
  <c r="E6" i="44"/>
  <c r="E6" i="42"/>
  <c r="H6" i="38"/>
  <c r="H6" i="43"/>
  <c r="E6" i="40"/>
  <c r="H6" i="41"/>
  <c r="E6" i="38"/>
  <c r="F6" i="41"/>
  <c r="F6" i="39"/>
  <c r="F6" i="44"/>
  <c r="F6" i="42"/>
  <c r="F6" i="40"/>
  <c r="F6" i="38"/>
  <c r="F6" i="43"/>
  <c r="C6" i="38"/>
  <c r="C6" i="43"/>
  <c r="C6" i="41"/>
  <c r="C6" i="39"/>
  <c r="C6" i="44"/>
  <c r="C6" i="42"/>
  <c r="C6" i="40"/>
  <c r="D6" i="23"/>
  <c r="G6" i="23"/>
  <c r="F6" i="23"/>
  <c r="H6" i="23"/>
  <c r="E6" i="23"/>
  <c r="I6" i="23"/>
</calcChain>
</file>

<file path=xl/sharedStrings.xml><?xml version="1.0" encoding="utf-8"?>
<sst xmlns="http://schemas.openxmlformats.org/spreadsheetml/2006/main" count="2731" uniqueCount="505">
  <si>
    <t>総 額 （原 値）</t>
  </si>
  <si>
    <t>（単位:百万円,％）</t>
  </si>
  <si>
    <t>（注）</t>
  </si>
  <si>
    <t>총액</t>
  </si>
  <si>
    <t>총액</t>
    <phoneticPr fontId="1" type="noConversion"/>
  </si>
  <si>
    <t>지역, 국가별 수출입</t>
    <phoneticPr fontId="1" type="noConversion"/>
  </si>
  <si>
    <t>주요 상품별 수출, 세계</t>
    <phoneticPr fontId="1" type="noConversion"/>
  </si>
  <si>
    <t>주요 상품별 수입, 세계</t>
    <phoneticPr fontId="1" type="noConversion"/>
  </si>
  <si>
    <t>주요 지역, 국가별 및 상품별 수출, 미국</t>
    <phoneticPr fontId="1" type="noConversion"/>
  </si>
  <si>
    <t>주요 지역, 국가별 및 상품별 수출, 유럽연합</t>
    <phoneticPr fontId="1" type="noConversion"/>
  </si>
  <si>
    <t>주요 지역, 국가별 및 상품별 수출, 아시아</t>
    <phoneticPr fontId="1" type="noConversion"/>
  </si>
  <si>
    <t>주요 지역, 국가별 및 상품별 수출, 중국</t>
    <phoneticPr fontId="1" type="noConversion"/>
  </si>
  <si>
    <t>주요 지역, 국가별 및 상품별 수출, 대한민국</t>
    <phoneticPr fontId="1" type="noConversion"/>
  </si>
  <si>
    <t>주요 지역, 국가별 및 상품별 수출, 아세안</t>
    <phoneticPr fontId="1" type="noConversion"/>
  </si>
  <si>
    <t>주요 지역, 국가별 및 상품별 수출, 중동</t>
    <phoneticPr fontId="1" type="noConversion"/>
  </si>
  <si>
    <t>주요 지역, 국가별 및 상품별 수출, 러시아</t>
    <phoneticPr fontId="1" type="noConversion"/>
  </si>
  <si>
    <t>주요 지역, 국가별 및 상품별 수입, 미국</t>
    <phoneticPr fontId="1" type="noConversion"/>
  </si>
  <si>
    <t>주요 지역, 국가별 및 상품별 수입, 유럽연합</t>
    <phoneticPr fontId="1" type="noConversion"/>
  </si>
  <si>
    <t>주요 지역, 국가별 및 상품별 수입, 아시아</t>
    <phoneticPr fontId="1" type="noConversion"/>
  </si>
  <si>
    <t>주요 지역, 국가별 및 상품별 수입, 중국</t>
    <phoneticPr fontId="1" type="noConversion"/>
  </si>
  <si>
    <t>주요 지역, 국가별 및 상품별 수입, 대한민국</t>
    <phoneticPr fontId="1" type="noConversion"/>
  </si>
  <si>
    <t>주요 지역, 국가별 및 상품별 수입, 아세안</t>
    <phoneticPr fontId="1" type="noConversion"/>
  </si>
  <si>
    <t>주요 지역, 국가별 및 상품별 수입, 중동</t>
    <phoneticPr fontId="1" type="noConversion"/>
  </si>
  <si>
    <t>주요 지역, 국가별 및 상품별 수입, 러시아</t>
    <phoneticPr fontId="1" type="noConversion"/>
  </si>
  <si>
    <t>무역지수</t>
    <phoneticPr fontId="1" type="noConversion"/>
  </si>
  <si>
    <t>무역지수, 미국</t>
    <phoneticPr fontId="1" type="noConversion"/>
  </si>
  <si>
    <t>무역지수, 유럽연합</t>
    <phoneticPr fontId="1" type="noConversion"/>
  </si>
  <si>
    <t>무역지수, 아시아</t>
    <phoneticPr fontId="1" type="noConversion"/>
  </si>
  <si>
    <t>무역지수, 중국</t>
    <phoneticPr fontId="1" type="noConversion"/>
  </si>
  <si>
    <t>輸出価額</t>
  </si>
  <si>
    <t>伸率</t>
  </si>
  <si>
    <t>輸入価額</t>
  </si>
  <si>
    <t>差引価額</t>
  </si>
  <si>
    <t>総額</t>
  </si>
  <si>
    <t>アジア</t>
  </si>
  <si>
    <t>　中華人民共和国</t>
  </si>
  <si>
    <t>　香港</t>
  </si>
  <si>
    <t>　台湾</t>
  </si>
  <si>
    <t>　大韓民国</t>
  </si>
  <si>
    <t>　シンガポール</t>
  </si>
  <si>
    <t>　タイ</t>
  </si>
  <si>
    <t>　マレーシア</t>
  </si>
  <si>
    <t>　インドネシア</t>
  </si>
  <si>
    <t>　フィリピン</t>
  </si>
  <si>
    <t>　ベトナム</t>
  </si>
  <si>
    <t>　インド</t>
  </si>
  <si>
    <t>(ＡＳＥＡＮ)</t>
  </si>
  <si>
    <t>大洋州</t>
  </si>
  <si>
    <t>　オーストラリア</t>
  </si>
  <si>
    <t>　ニュージーランド</t>
  </si>
  <si>
    <t>北米</t>
  </si>
  <si>
    <t>　アメリカ合衆国</t>
  </si>
  <si>
    <t>　カナダ</t>
  </si>
  <si>
    <t>中南米</t>
  </si>
  <si>
    <t>　ブラジル</t>
  </si>
  <si>
    <t>　メキシコ</t>
  </si>
  <si>
    <t>　チリ</t>
  </si>
  <si>
    <t>西欧</t>
  </si>
  <si>
    <t>　ドイツ</t>
  </si>
  <si>
    <t>　英国</t>
  </si>
  <si>
    <t>　フランス</t>
  </si>
  <si>
    <t>　オランダ</t>
  </si>
  <si>
    <t>　イタリア</t>
  </si>
  <si>
    <t>　ベルギー</t>
  </si>
  <si>
    <t>　スイス</t>
  </si>
  <si>
    <t>　スウェーデン</t>
  </si>
  <si>
    <t>　アイルランド</t>
  </si>
  <si>
    <t>　スペイン</t>
  </si>
  <si>
    <t>中東欧・ロシア等</t>
  </si>
  <si>
    <t>　ロシア</t>
  </si>
  <si>
    <t>(ＥＵ)</t>
  </si>
  <si>
    <t>中東</t>
  </si>
  <si>
    <t>　アラブ首長国連邦</t>
  </si>
  <si>
    <t>　サウジアラビア</t>
  </si>
  <si>
    <t>　クウェート</t>
  </si>
  <si>
    <t>　カタール</t>
  </si>
  <si>
    <t>　オマーン</t>
  </si>
  <si>
    <t>　イラン</t>
  </si>
  <si>
    <t>アフリカ</t>
  </si>
  <si>
    <t>　南アフリカ共和国</t>
  </si>
  <si>
    <t>主要商品別輸出(世界)</t>
  </si>
  <si>
    <t>品名</t>
  </si>
  <si>
    <t>単位</t>
  </si>
  <si>
    <t>数量</t>
  </si>
  <si>
    <t>価額</t>
  </si>
  <si>
    <t>構成比</t>
  </si>
  <si>
    <t>増減寄与度</t>
  </si>
  <si>
    <t>1 食料品</t>
  </si>
  <si>
    <t>2 原料品</t>
  </si>
  <si>
    <t>3 鉱物性燃料</t>
  </si>
  <si>
    <t>4 化学製品</t>
  </si>
  <si>
    <t>　有機化合物</t>
  </si>
  <si>
    <t>　医薬品</t>
  </si>
  <si>
    <t>　プラスチック</t>
  </si>
  <si>
    <t>5 原料別製品</t>
  </si>
  <si>
    <t>　鉄鋼</t>
  </si>
  <si>
    <t>　非鉄金属</t>
  </si>
  <si>
    <t>　金属製品</t>
  </si>
  <si>
    <t>　織物用糸・繊維製品</t>
  </si>
  <si>
    <t>　非金属鉱物製品</t>
  </si>
  <si>
    <t>　ゴム製品</t>
  </si>
  <si>
    <t>　紙類・紙製品</t>
  </si>
  <si>
    <t>6 一般機械</t>
  </si>
  <si>
    <t>　原動機</t>
  </si>
  <si>
    <t>　電算機類（含周辺機器）</t>
  </si>
  <si>
    <t>　電算機類の部分品</t>
  </si>
  <si>
    <t>　半導体等製造装置</t>
  </si>
  <si>
    <t>　金属加工機械</t>
  </si>
  <si>
    <t>　ポンプ・遠心分離機</t>
  </si>
  <si>
    <t>　建設用・鉱山用機械</t>
  </si>
  <si>
    <t>　荷役機械</t>
  </si>
  <si>
    <t>　加熱用・冷却用機器</t>
  </si>
  <si>
    <t>　繊維機械</t>
  </si>
  <si>
    <t>　ベアリング</t>
  </si>
  <si>
    <t>7 電気機器</t>
  </si>
  <si>
    <t>　半導体等電子部品</t>
  </si>
  <si>
    <t>　（ＩＣ）</t>
  </si>
  <si>
    <t>　音響・映像機器</t>
  </si>
  <si>
    <t>　（映像記録・再生機器）</t>
  </si>
  <si>
    <t>　（テレビ受像機）</t>
  </si>
  <si>
    <t>　音響・映像機器の部分品</t>
  </si>
  <si>
    <t>　重電機器</t>
  </si>
  <si>
    <t>　通信機</t>
  </si>
  <si>
    <t>　電気計測機器</t>
  </si>
  <si>
    <t>　電気回路等の機器</t>
  </si>
  <si>
    <t>　電池</t>
  </si>
  <si>
    <t>8 輸送用機器</t>
  </si>
  <si>
    <t>　自動車</t>
  </si>
  <si>
    <t>　（乗用車）</t>
  </si>
  <si>
    <t>　（バス・トラック）</t>
  </si>
  <si>
    <t>　自動車の部分品</t>
  </si>
  <si>
    <t>　二輪自動車</t>
  </si>
  <si>
    <t>　航空機類</t>
  </si>
  <si>
    <t>　船舶</t>
  </si>
  <si>
    <t>9 その他</t>
  </si>
  <si>
    <t>　科学光学機器</t>
  </si>
  <si>
    <t>　写真用・映画用材料</t>
  </si>
  <si>
    <t>主要商品別輸入(世界)</t>
  </si>
  <si>
    <t>　魚介類</t>
  </si>
  <si>
    <t>　肉類</t>
  </si>
  <si>
    <t>　穀物類</t>
  </si>
  <si>
    <t>　野菜</t>
  </si>
  <si>
    <t>　果実</t>
  </si>
  <si>
    <t>　木材</t>
  </si>
  <si>
    <t>　非鉄金属鉱</t>
  </si>
  <si>
    <t>　鉄鉱石</t>
  </si>
  <si>
    <t>　大豆</t>
  </si>
  <si>
    <t>　原油及び粗油</t>
  </si>
  <si>
    <t>　石油製品</t>
  </si>
  <si>
    <t>　（揮発油）</t>
  </si>
  <si>
    <t>　液化天然ガス</t>
  </si>
  <si>
    <t>　液化石油ガス</t>
  </si>
  <si>
    <t>　石炭</t>
  </si>
  <si>
    <t>　（一般炭）</t>
  </si>
  <si>
    <t>　木製品等（除家具）</t>
  </si>
  <si>
    <t>　絶縁電線・絶縁ケーブル</t>
  </si>
  <si>
    <t>　音響映像機器（含部品）</t>
  </si>
  <si>
    <t>　（電話機）</t>
  </si>
  <si>
    <t>　衣類・同付属品</t>
  </si>
  <si>
    <t>　家具</t>
  </si>
  <si>
    <t>　バッグ類</t>
  </si>
  <si>
    <t>主要地域（国）別商品別輸出(アメリカ合衆国)</t>
  </si>
  <si>
    <t>主要地域（国）別商品別輸出(ＥＵ)</t>
  </si>
  <si>
    <t>主要地域（国）別商品別輸出(アジア)</t>
  </si>
  <si>
    <t>主要地域（国）別商品別輸出(中華人民共和国)</t>
  </si>
  <si>
    <t>主要地域（国）別商品別輸出(大韓民国)</t>
  </si>
  <si>
    <t>主要地域（国）別商品別輸出(ＡＳＥＡＮ)</t>
  </si>
  <si>
    <t>主要地域（国）別商品別輸出(中東)</t>
  </si>
  <si>
    <t>主要地域（国）別商品別輸出(ロシア)</t>
  </si>
  <si>
    <t>主要地域（国）別商品別輸入(アメリカ合衆国)</t>
  </si>
  <si>
    <t>主要地域（国）別商品別輸入(ＥＵ)</t>
  </si>
  <si>
    <t>主要地域（国）別商品別輸入(アジア)</t>
  </si>
  <si>
    <t>主要地域（国）別商品別輸入(中華人民共和国)</t>
  </si>
  <si>
    <t>主要地域（国）別商品別輸入(大韓民国)</t>
  </si>
  <si>
    <t>主要地域（国）別商品別輸入(ＡＳＥＡＮ)</t>
  </si>
  <si>
    <t>主要地域（国）別商品別輸入(中東)</t>
  </si>
  <si>
    <t>主要地域（国）別商品別輸入(ロシア)</t>
  </si>
  <si>
    <t>貿易指数</t>
  </si>
  <si>
    <t>原値</t>
  </si>
  <si>
    <t>輸出金額</t>
  </si>
  <si>
    <t>輸出数量</t>
  </si>
  <si>
    <t>輸出価格</t>
  </si>
  <si>
    <t>輸入金額</t>
  </si>
  <si>
    <t>輸入数量</t>
  </si>
  <si>
    <t>輸入価格</t>
  </si>
  <si>
    <t>貿易指数　（対世界）</t>
  </si>
  <si>
    <t>貿易指数　（ＥＵ）</t>
  </si>
  <si>
    <t>貿易指数　（アジア）</t>
  </si>
  <si>
    <t>貿易指数　（中華人民共和国）</t>
  </si>
  <si>
    <t>총액, 원치</t>
    <phoneticPr fontId="1" type="noConversion"/>
  </si>
  <si>
    <t>輸 出
수출</t>
    <phoneticPr fontId="1" type="noConversion"/>
  </si>
  <si>
    <t>輸 入
수입</t>
    <phoneticPr fontId="1" type="noConversion"/>
  </si>
  <si>
    <t>差 引
차감</t>
    <phoneticPr fontId="1" type="noConversion"/>
  </si>
  <si>
    <t>무역지수, 세계</t>
    <phoneticPr fontId="1" type="noConversion"/>
  </si>
  <si>
    <r>
      <t>（</t>
    </r>
    <r>
      <rPr>
        <sz val="12"/>
        <color rgb="FF000000"/>
        <rFont val="새굴림"/>
        <family val="1"/>
        <charset val="129"/>
      </rPr>
      <t>単</t>
    </r>
    <r>
      <rPr>
        <sz val="12"/>
        <color rgb="FF000000"/>
        <rFont val="Noto Sans KR"/>
        <family val="3"/>
        <charset val="129"/>
      </rPr>
      <t>位：百万円、％）</t>
    </r>
    <phoneticPr fontId="1" type="noConversion"/>
  </si>
  <si>
    <t>단위: 백만엔, %</t>
    <phoneticPr fontId="1" type="noConversion"/>
  </si>
  <si>
    <t>원치</t>
    <phoneticPr fontId="1" type="noConversion"/>
  </si>
  <si>
    <t>수출가격</t>
  </si>
  <si>
    <t>수출가격</t>
    <phoneticPr fontId="1" type="noConversion"/>
  </si>
  <si>
    <t>변화율</t>
    <phoneticPr fontId="1" type="noConversion"/>
  </si>
  <si>
    <t>수입가격</t>
  </si>
  <si>
    <t>수입가격</t>
    <phoneticPr fontId="1" type="noConversion"/>
  </si>
  <si>
    <t>수출가액</t>
    <phoneticPr fontId="1" type="noConversion"/>
  </si>
  <si>
    <t>수입가액</t>
    <phoneticPr fontId="1" type="noConversion"/>
  </si>
  <si>
    <t>차감가액</t>
    <phoneticPr fontId="1" type="noConversion"/>
  </si>
  <si>
    <t>아시아</t>
    <phoneticPr fontId="1" type="noConversion"/>
  </si>
  <si>
    <t>중국</t>
    <phoneticPr fontId="1" type="noConversion"/>
  </si>
  <si>
    <t>홍콩</t>
    <phoneticPr fontId="1" type="noConversion"/>
  </si>
  <si>
    <t>대만</t>
    <phoneticPr fontId="1" type="noConversion"/>
  </si>
  <si>
    <t>대한민국</t>
    <phoneticPr fontId="1" type="noConversion"/>
  </si>
  <si>
    <t>싱가포르</t>
    <phoneticPr fontId="1" type="noConversion"/>
  </si>
  <si>
    <t>태국</t>
    <phoneticPr fontId="1" type="noConversion"/>
  </si>
  <si>
    <t>말레이시아</t>
    <phoneticPr fontId="1" type="noConversion"/>
  </si>
  <si>
    <t>인도네시아</t>
    <phoneticPr fontId="1" type="noConversion"/>
  </si>
  <si>
    <t>필리핀</t>
    <phoneticPr fontId="1" type="noConversion"/>
  </si>
  <si>
    <t>베트남</t>
    <phoneticPr fontId="1" type="noConversion"/>
  </si>
  <si>
    <t>인도</t>
    <phoneticPr fontId="1" type="noConversion"/>
  </si>
  <si>
    <t>아세안</t>
    <phoneticPr fontId="1" type="noConversion"/>
  </si>
  <si>
    <t>오세아니아</t>
    <phoneticPr fontId="1" type="noConversion"/>
  </si>
  <si>
    <t>호주</t>
    <phoneticPr fontId="1" type="noConversion"/>
  </si>
  <si>
    <t>뉴질랜드</t>
    <phoneticPr fontId="1" type="noConversion"/>
  </si>
  <si>
    <t>북미</t>
    <phoneticPr fontId="1" type="noConversion"/>
  </si>
  <si>
    <t>미국</t>
    <phoneticPr fontId="1" type="noConversion"/>
  </si>
  <si>
    <t>캐나다</t>
    <phoneticPr fontId="1" type="noConversion"/>
  </si>
  <si>
    <t>중남미</t>
    <phoneticPr fontId="1" type="noConversion"/>
  </si>
  <si>
    <t>브라질</t>
    <phoneticPr fontId="1" type="noConversion"/>
  </si>
  <si>
    <t>멕시코</t>
    <phoneticPr fontId="1" type="noConversion"/>
  </si>
  <si>
    <t>칠레</t>
    <phoneticPr fontId="1" type="noConversion"/>
  </si>
  <si>
    <t>독일</t>
    <phoneticPr fontId="1" type="noConversion"/>
  </si>
  <si>
    <t>영국</t>
    <phoneticPr fontId="1" type="noConversion"/>
  </si>
  <si>
    <t>프랑스</t>
    <phoneticPr fontId="1" type="noConversion"/>
  </si>
  <si>
    <t>네덜란드</t>
    <phoneticPr fontId="1" type="noConversion"/>
  </si>
  <si>
    <t>이탈리아</t>
    <phoneticPr fontId="1" type="noConversion"/>
  </si>
  <si>
    <t>벨기에</t>
    <phoneticPr fontId="1" type="noConversion"/>
  </si>
  <si>
    <t>스위스</t>
    <phoneticPr fontId="1" type="noConversion"/>
  </si>
  <si>
    <t>스웨덴</t>
    <phoneticPr fontId="1" type="noConversion"/>
  </si>
  <si>
    <t>아일랜드</t>
    <phoneticPr fontId="1" type="noConversion"/>
  </si>
  <si>
    <t>스페인</t>
    <phoneticPr fontId="1" type="noConversion"/>
  </si>
  <si>
    <t>러시아</t>
    <phoneticPr fontId="1" type="noConversion"/>
  </si>
  <si>
    <t>유럽연합</t>
    <phoneticPr fontId="1" type="noConversion"/>
  </si>
  <si>
    <t>중동</t>
    <phoneticPr fontId="1" type="noConversion"/>
  </si>
  <si>
    <t>서유럽</t>
    <phoneticPr fontId="1" type="noConversion"/>
  </si>
  <si>
    <t>중동 유럽 및 러시아 등</t>
    <phoneticPr fontId="1" type="noConversion"/>
  </si>
  <si>
    <t>아랍에미레이트연합</t>
    <phoneticPr fontId="1" type="noConversion"/>
  </si>
  <si>
    <t>사우디아라비아</t>
    <phoneticPr fontId="1" type="noConversion"/>
  </si>
  <si>
    <t>쿠웨이트</t>
    <phoneticPr fontId="1" type="noConversion"/>
  </si>
  <si>
    <t>카타르</t>
    <phoneticPr fontId="1" type="noConversion"/>
  </si>
  <si>
    <t>오만</t>
    <phoneticPr fontId="1" type="noConversion"/>
  </si>
  <si>
    <t>이란</t>
    <phoneticPr fontId="1" type="noConversion"/>
  </si>
  <si>
    <t>아프리카</t>
    <phoneticPr fontId="1" type="noConversion"/>
  </si>
  <si>
    <t>남아프리카공화국</t>
    <phoneticPr fontId="1" type="noConversion"/>
  </si>
  <si>
    <t>품명</t>
    <phoneticPr fontId="1" type="noConversion"/>
  </si>
  <si>
    <t>식료품</t>
  </si>
  <si>
    <t>식료품</t>
    <phoneticPr fontId="1" type="noConversion"/>
  </si>
  <si>
    <t>원료품</t>
  </si>
  <si>
    <t>원료품</t>
    <phoneticPr fontId="1" type="noConversion"/>
  </si>
  <si>
    <t>광물성 원료</t>
  </si>
  <si>
    <t>광물성 원료</t>
    <phoneticPr fontId="1" type="noConversion"/>
  </si>
  <si>
    <t>화학제품</t>
  </si>
  <si>
    <t>화학제품</t>
    <phoneticPr fontId="1" type="noConversion"/>
  </si>
  <si>
    <t>유기화합물</t>
  </si>
  <si>
    <t>유기화합물</t>
    <phoneticPr fontId="1" type="noConversion"/>
  </si>
  <si>
    <t>의약품</t>
  </si>
  <si>
    <t>의약품</t>
    <phoneticPr fontId="1" type="noConversion"/>
  </si>
  <si>
    <t>플라스틱</t>
    <phoneticPr fontId="1" type="noConversion"/>
  </si>
  <si>
    <t>원료별 제품</t>
  </si>
  <si>
    <t>원료별 제품</t>
    <phoneticPr fontId="1" type="noConversion"/>
  </si>
  <si>
    <t>철강</t>
  </si>
  <si>
    <t>철강</t>
    <phoneticPr fontId="1" type="noConversion"/>
  </si>
  <si>
    <t>비철금속</t>
  </si>
  <si>
    <t>비철금속</t>
    <phoneticPr fontId="1" type="noConversion"/>
  </si>
  <si>
    <t>금속제품</t>
  </si>
  <si>
    <t>금속제품</t>
    <phoneticPr fontId="1" type="noConversion"/>
  </si>
  <si>
    <t>직물용 실 및 섬유제품</t>
  </si>
  <si>
    <t>직물용 실 및 섬유제품</t>
    <phoneticPr fontId="1" type="noConversion"/>
  </si>
  <si>
    <t>비금속 철물제품</t>
  </si>
  <si>
    <t>비금속 철물제품</t>
    <phoneticPr fontId="1" type="noConversion"/>
  </si>
  <si>
    <t>고무제품</t>
    <phoneticPr fontId="1" type="noConversion"/>
  </si>
  <si>
    <t>종이류 및 종이제품</t>
    <phoneticPr fontId="1" type="noConversion"/>
  </si>
  <si>
    <t>일반 기계</t>
  </si>
  <si>
    <t>일반 기계</t>
    <phoneticPr fontId="1" type="noConversion"/>
  </si>
  <si>
    <t>원동기</t>
  </si>
  <si>
    <t>원동기</t>
    <phoneticPr fontId="1" type="noConversion"/>
  </si>
  <si>
    <t>전산기류, 주변기기 포함</t>
  </si>
  <si>
    <t>전산기류, 주변기기 포함</t>
    <phoneticPr fontId="1" type="noConversion"/>
  </si>
  <si>
    <t>전산기류의 부분품</t>
  </si>
  <si>
    <t>전산기류의 부분품</t>
    <phoneticPr fontId="1" type="noConversion"/>
  </si>
  <si>
    <t>반도체 등 제조 장치</t>
    <phoneticPr fontId="1" type="noConversion"/>
  </si>
  <si>
    <t>펌프 및 원심분리기</t>
    <phoneticPr fontId="1" type="noConversion"/>
  </si>
  <si>
    <t>건설용 및 광산용 기계</t>
    <phoneticPr fontId="1" type="noConversion"/>
  </si>
  <si>
    <t>하역 기계</t>
    <phoneticPr fontId="1" type="noConversion"/>
  </si>
  <si>
    <t>금속 가공 기계</t>
    <phoneticPr fontId="1" type="noConversion"/>
  </si>
  <si>
    <t>가열용 및 냉각용 기기</t>
    <phoneticPr fontId="1" type="noConversion"/>
  </si>
  <si>
    <t>섬유 기계</t>
    <phoneticPr fontId="1" type="noConversion"/>
  </si>
  <si>
    <t>베어링</t>
    <phoneticPr fontId="1" type="noConversion"/>
  </si>
  <si>
    <t>전기 기기</t>
  </si>
  <si>
    <t>전기 기기</t>
    <phoneticPr fontId="1" type="noConversion"/>
  </si>
  <si>
    <t>반도체 등 전자부품</t>
  </si>
  <si>
    <t>반도체 등 전자부품</t>
    <phoneticPr fontId="1" type="noConversion"/>
  </si>
  <si>
    <t>IC</t>
  </si>
  <si>
    <t>IC</t>
    <phoneticPr fontId="1" type="noConversion"/>
  </si>
  <si>
    <t>음향 및 영상 기기</t>
    <phoneticPr fontId="1" type="noConversion"/>
  </si>
  <si>
    <t>영상 기록 및 재생 기기</t>
    <phoneticPr fontId="1" type="noConversion"/>
  </si>
  <si>
    <t>TV 수상기</t>
    <phoneticPr fontId="1" type="noConversion"/>
  </si>
  <si>
    <t>음향 및 영상 기기의 부분품</t>
    <phoneticPr fontId="1" type="noConversion"/>
  </si>
  <si>
    <t>중전 기기</t>
  </si>
  <si>
    <t>중전 기기</t>
    <phoneticPr fontId="1" type="noConversion"/>
  </si>
  <si>
    <t>통신기</t>
  </si>
  <si>
    <t>통신기</t>
    <phoneticPr fontId="1" type="noConversion"/>
  </si>
  <si>
    <t>전기 계측 기기</t>
  </si>
  <si>
    <t>전기 계측 기기</t>
    <phoneticPr fontId="1" type="noConversion"/>
  </si>
  <si>
    <t>전기회로 등의 기기</t>
    <phoneticPr fontId="1" type="noConversion"/>
  </si>
  <si>
    <t>전지</t>
    <phoneticPr fontId="1" type="noConversion"/>
  </si>
  <si>
    <t>수송용 기기</t>
  </si>
  <si>
    <t>수송용 기기</t>
    <phoneticPr fontId="1" type="noConversion"/>
  </si>
  <si>
    <t>자동차</t>
  </si>
  <si>
    <t>자동차</t>
    <phoneticPr fontId="1" type="noConversion"/>
  </si>
  <si>
    <t>승용차</t>
    <phoneticPr fontId="1" type="noConversion"/>
  </si>
  <si>
    <t>버스 및 트럭</t>
    <phoneticPr fontId="1" type="noConversion"/>
  </si>
  <si>
    <t>자동차의 부분품</t>
  </si>
  <si>
    <t>자동차의 부분품</t>
    <phoneticPr fontId="1" type="noConversion"/>
  </si>
  <si>
    <t>이륜자동차</t>
    <phoneticPr fontId="1" type="noConversion"/>
  </si>
  <si>
    <t>항공기류</t>
  </si>
  <si>
    <t>항공기류</t>
    <phoneticPr fontId="1" type="noConversion"/>
  </si>
  <si>
    <t>선박</t>
    <phoneticPr fontId="1" type="noConversion"/>
  </si>
  <si>
    <t>기타</t>
  </si>
  <si>
    <t>기타</t>
    <phoneticPr fontId="1" type="noConversion"/>
  </si>
  <si>
    <t>과학 광학 기기</t>
  </si>
  <si>
    <t>과학 광학 기기</t>
    <phoneticPr fontId="1" type="noConversion"/>
  </si>
  <si>
    <t>사진용 및 영화용 재료</t>
    <phoneticPr fontId="1" type="noConversion"/>
  </si>
  <si>
    <t>8 輸送用機器</t>
    <phoneticPr fontId="1" type="noConversion"/>
  </si>
  <si>
    <t>단위</t>
    <phoneticPr fontId="1" type="noConversion"/>
  </si>
  <si>
    <t>수량</t>
    <phoneticPr fontId="1" type="noConversion"/>
  </si>
  <si>
    <t>가액</t>
    <phoneticPr fontId="1" type="noConversion"/>
  </si>
  <si>
    <t>구성비</t>
    <phoneticPr fontId="1" type="noConversion"/>
  </si>
  <si>
    <t>증감 기여도</t>
    <phoneticPr fontId="1" type="noConversion"/>
  </si>
  <si>
    <t>ＫＧ</t>
  </si>
  <si>
    <t>トン(톤)</t>
  </si>
  <si>
    <t>千トン(톤)</t>
  </si>
  <si>
    <t>総トン(총톤)</t>
  </si>
  <si>
    <t>総トン(총톤)</t>
    <phoneticPr fontId="1" type="noConversion"/>
  </si>
  <si>
    <t>台(대)</t>
  </si>
  <si>
    <t>千台(천대)</t>
  </si>
  <si>
    <t>百万個(백만개)</t>
  </si>
  <si>
    <t>百万個(백만개)</t>
    <phoneticPr fontId="1" type="noConversion"/>
  </si>
  <si>
    <t>千ＫＬ</t>
  </si>
  <si>
    <t>어개류</t>
    <phoneticPr fontId="1" type="noConversion"/>
  </si>
  <si>
    <t>육류</t>
    <phoneticPr fontId="1" type="noConversion"/>
  </si>
  <si>
    <t>곡물류</t>
    <phoneticPr fontId="1" type="noConversion"/>
  </si>
  <si>
    <t>채소</t>
    <phoneticPr fontId="1" type="noConversion"/>
  </si>
  <si>
    <t>과실</t>
    <phoneticPr fontId="1" type="noConversion"/>
  </si>
  <si>
    <t>목재</t>
    <phoneticPr fontId="1" type="noConversion"/>
  </si>
  <si>
    <t>비철금속광</t>
    <phoneticPr fontId="1" type="noConversion"/>
  </si>
  <si>
    <t>철광석</t>
    <phoneticPr fontId="1" type="noConversion"/>
  </si>
  <si>
    <t>대두</t>
    <phoneticPr fontId="1" type="noConversion"/>
  </si>
  <si>
    <t>원유 및 조유</t>
    <phoneticPr fontId="1" type="noConversion"/>
  </si>
  <si>
    <t>석유제품</t>
    <phoneticPr fontId="1" type="noConversion"/>
  </si>
  <si>
    <t>휘발유</t>
    <phoneticPr fontId="1" type="noConversion"/>
  </si>
  <si>
    <t>액화 천연 가스</t>
    <phoneticPr fontId="1" type="noConversion"/>
  </si>
  <si>
    <t>액화 석유 가스</t>
    <phoneticPr fontId="1" type="noConversion"/>
  </si>
  <si>
    <t>석탄</t>
    <phoneticPr fontId="1" type="noConversion"/>
  </si>
  <si>
    <t>일반탄</t>
    <phoneticPr fontId="1" type="noConversion"/>
  </si>
  <si>
    <t>절연 전선 및 절연 케이블</t>
    <phoneticPr fontId="1" type="noConversion"/>
  </si>
  <si>
    <t>음향 영상 기기, 부품 포함</t>
    <phoneticPr fontId="1" type="noConversion"/>
  </si>
  <si>
    <t>전화기</t>
    <phoneticPr fontId="1" type="noConversion"/>
  </si>
  <si>
    <t>의류 및 관련 부속품</t>
    <phoneticPr fontId="1" type="noConversion"/>
  </si>
  <si>
    <t>가구</t>
    <phoneticPr fontId="1" type="noConversion"/>
  </si>
  <si>
    <t>가방류</t>
    <phoneticPr fontId="1" type="noConversion"/>
  </si>
  <si>
    <t>千トン(천톤)</t>
  </si>
  <si>
    <t>千台(천대)</t>
    <phoneticPr fontId="1" type="noConversion"/>
  </si>
  <si>
    <t>수출금액</t>
  </si>
  <si>
    <t>수출금액</t>
    <phoneticPr fontId="1" type="noConversion"/>
  </si>
  <si>
    <t>수출수량</t>
  </si>
  <si>
    <t>수출수량</t>
    <phoneticPr fontId="1" type="noConversion"/>
  </si>
  <si>
    <t>수입금액</t>
  </si>
  <si>
    <t>수입금액</t>
    <phoneticPr fontId="1" type="noConversion"/>
  </si>
  <si>
    <t>수입수량</t>
  </si>
  <si>
    <t>수입수량</t>
    <phoneticPr fontId="1" type="noConversion"/>
  </si>
  <si>
    <t xml:space="preserve"> 수출은 FOB 가격, 수입은 CIF 가격(단, 특례 수입 신고 제도에 의해 수입(인취) 신고가 행해져, 아직 특례(납세) 신고가 행해지고 있지 않은 수입 화물에 대해서는, 수입(인취) 신고 시에 신고된 가격(사입서 및 기타 수입 인취에 관련된 서류에 기재된 화물의 가격으로도 가능).</t>
    <phoneticPr fontId="1" type="noConversion"/>
  </si>
  <si>
    <t xml:space="preserve"> 수출은 해당 수출 화물을 적재하는 선박 또는 항공기의 출항일, 수입은 해당 수입 화물의 수입 허가일(장입화물, 이입화물, 총보입화물 및 수입허가전 인취화물은 각각 해당 화물의 장입, 이입, 총보입, 수입허가전 인취의 승인일)로 계상.</t>
    <phoneticPr fontId="1" type="noConversion"/>
  </si>
  <si>
    <r>
      <t>3. 「伸率」は、</t>
    </r>
    <r>
      <rPr>
        <sz val="12"/>
        <color rgb="FF000000"/>
        <rFont val="새굴림"/>
        <family val="1"/>
        <charset val="129"/>
      </rPr>
      <t>対</t>
    </r>
    <r>
      <rPr>
        <sz val="12"/>
        <color rgb="FF000000"/>
        <rFont val="Noto Sans KR"/>
        <family val="3"/>
        <charset val="129"/>
      </rPr>
      <t>前年伸率。</t>
    </r>
    <phoneticPr fontId="1" type="noConversion"/>
  </si>
  <si>
    <r>
      <t>　　　ＥＵの「伸率」及び「</t>
    </r>
    <r>
      <rPr>
        <sz val="12"/>
        <color rgb="FF000000"/>
        <rFont val="새굴림"/>
        <family val="1"/>
        <charset val="129"/>
      </rPr>
      <t>増</t>
    </r>
    <r>
      <rPr>
        <sz val="12"/>
        <color rgb="FF000000"/>
        <rFont val="Noto Sans KR"/>
        <family val="3"/>
        <charset val="129"/>
      </rPr>
      <t>減寄与度」の計算に使用する前年の</t>
    </r>
    <r>
      <rPr>
        <sz val="12"/>
        <color rgb="FF000000"/>
        <rFont val="새굴림"/>
        <family val="1"/>
        <charset val="129"/>
      </rPr>
      <t>価</t>
    </r>
    <r>
      <rPr>
        <sz val="12"/>
        <color rgb="FF000000"/>
        <rFont val="Noto Sans KR"/>
        <family val="3"/>
        <charset val="129"/>
      </rPr>
      <t>額及び</t>
    </r>
    <r>
      <rPr>
        <sz val="12"/>
        <color rgb="FF000000"/>
        <rFont val="새굴림"/>
        <family val="1"/>
        <charset val="129"/>
      </rPr>
      <t>数</t>
    </r>
    <r>
      <rPr>
        <sz val="12"/>
        <color rgb="FF000000"/>
        <rFont val="Noto Sans KR"/>
        <family val="3"/>
        <charset val="129"/>
      </rPr>
      <t>量は、現在のＥＵ加盟国に基づく</t>
    </r>
    <r>
      <rPr>
        <sz val="12"/>
        <color rgb="FF000000"/>
        <rFont val="새굴림"/>
        <family val="1"/>
        <charset val="129"/>
      </rPr>
      <t>数</t>
    </r>
    <r>
      <rPr>
        <sz val="12"/>
        <color rgb="FF000000"/>
        <rFont val="Noto Sans KR"/>
        <family val="3"/>
        <charset val="129"/>
      </rPr>
      <t>値。</t>
    </r>
    <phoneticPr fontId="1" type="noConversion"/>
  </si>
  <si>
    <t xml:space="preserve"> 유럽연합의 변화율 및 증감 기여도의 계산에 사용되는 전년의 가액 및 수량은 현재의 유럽연합 가맹국에 기초한 수치입니다.</t>
    <phoneticPr fontId="1" type="noConversion"/>
  </si>
  <si>
    <t xml:space="preserve"> 변화율 및 증감 기여도의 계산에 사용되는 전년의 가액 및 수량은 현재의 유럽연합 가맹국에 기초한 수치입니다.</t>
    <phoneticPr fontId="1" type="noConversion"/>
  </si>
  <si>
    <r>
      <t>（注）</t>
    </r>
    <r>
      <rPr>
        <sz val="12"/>
        <color rgb="FF000000"/>
        <rFont val="MS Gothic"/>
        <family val="3"/>
        <charset val="128"/>
      </rPr>
      <t>・</t>
    </r>
    <r>
      <rPr>
        <sz val="12"/>
        <color rgb="FF000000"/>
        <rFont val="Noto Sans KR"/>
        <family val="3"/>
        <charset val="129"/>
      </rPr>
      <t>「伸率」は</t>
    </r>
    <r>
      <rPr>
        <sz val="12"/>
        <color rgb="FF000000"/>
        <rFont val="함초롬바탕"/>
        <family val="1"/>
        <charset val="129"/>
      </rPr>
      <t>対</t>
    </r>
    <r>
      <rPr>
        <sz val="12"/>
        <color rgb="FF000000"/>
        <rFont val="Noto Sans KR"/>
        <family val="3"/>
        <charset val="129"/>
      </rPr>
      <t>前年伸率。</t>
    </r>
    <phoneticPr fontId="1" type="noConversion"/>
  </si>
  <si>
    <t xml:space="preserve"> 아시아에는 중국을 포함.</t>
    <phoneticPr fontId="1" type="noConversion"/>
  </si>
  <si>
    <r>
      <t>（注）</t>
    </r>
    <r>
      <rPr>
        <sz val="12"/>
        <color rgb="FF000000"/>
        <rFont val="MS Gothic"/>
        <family val="3"/>
        <charset val="128"/>
      </rPr>
      <t>・</t>
    </r>
    <r>
      <rPr>
        <sz val="12"/>
        <color rgb="FF000000"/>
        <rFont val="Noto Sans KR"/>
        <family val="3"/>
        <charset val="129"/>
      </rPr>
      <t xml:space="preserve"> 令和 2年＝100。</t>
    </r>
    <phoneticPr fontId="1" type="noConversion"/>
  </si>
  <si>
    <t xml:space="preserve"> 2020=100.</t>
    <phoneticPr fontId="1" type="noConversion"/>
  </si>
  <si>
    <r>
      <t>（注）</t>
    </r>
    <r>
      <rPr>
        <sz val="12"/>
        <color rgb="FF000000"/>
        <rFont val="MS Gothic"/>
        <family val="3"/>
        <charset val="128"/>
      </rPr>
      <t>・</t>
    </r>
    <r>
      <rPr>
        <sz val="12"/>
        <color rgb="FF000000"/>
        <rFont val="Noto Sans KR"/>
        <family val="3"/>
        <charset val="129"/>
      </rPr>
      <t>「伸率」は</t>
    </r>
    <r>
      <rPr>
        <sz val="12"/>
        <color rgb="FF000000"/>
        <rFont val="함초롬바탕"/>
        <family val="1"/>
        <charset val="129"/>
      </rPr>
      <t>対</t>
    </r>
    <r>
      <rPr>
        <sz val="12"/>
        <color rgb="FF000000"/>
        <rFont val="Noto Sans KR"/>
        <family val="3"/>
        <charset val="129"/>
      </rPr>
      <t>前年伸率。　　</t>
    </r>
    <r>
      <rPr>
        <sz val="12"/>
        <color rgb="FF000000"/>
        <rFont val="MS Gothic"/>
        <family val="3"/>
        <charset val="128"/>
      </rPr>
      <t>・</t>
    </r>
    <r>
      <rPr>
        <sz val="12"/>
        <color rgb="FF000000"/>
        <rFont val="Noto Sans KR"/>
        <family val="3"/>
        <charset val="129"/>
      </rPr>
      <t>(P)は速報値。</t>
    </r>
    <phoneticPr fontId="1" type="noConversion"/>
  </si>
  <si>
    <r>
      <t>（注）</t>
    </r>
    <r>
      <rPr>
        <sz val="12"/>
        <color rgb="FF000000"/>
        <rFont val="MS Gothic"/>
        <family val="3"/>
        <charset val="128"/>
      </rPr>
      <t>・</t>
    </r>
    <r>
      <rPr>
        <sz val="12"/>
        <color rgb="FF000000"/>
        <rFont val="Noto Sans KR"/>
        <family val="3"/>
        <charset val="129"/>
      </rPr>
      <t xml:space="preserve"> 令和 2年＝100。　　</t>
    </r>
    <r>
      <rPr>
        <sz val="12"/>
        <color rgb="FF000000"/>
        <rFont val="MS Gothic"/>
        <family val="3"/>
        <charset val="128"/>
      </rPr>
      <t>・</t>
    </r>
    <r>
      <rPr>
        <sz val="12"/>
        <color rgb="FF000000"/>
        <rFont val="Noto Sans KR"/>
        <family val="3"/>
        <charset val="129"/>
      </rPr>
      <t>(P)は速報値。</t>
    </r>
    <phoneticPr fontId="1" type="noConversion"/>
  </si>
  <si>
    <t xml:space="preserve"> 2020=100. P)는 속보치.</t>
    <phoneticPr fontId="1" type="noConversion"/>
  </si>
  <si>
    <t>목제품 등; 가구 제외</t>
  </si>
  <si>
    <t>令和 5年</t>
  </si>
  <si>
    <t>令和 6年</t>
  </si>
  <si>
    <t>세계</t>
  </si>
  <si>
    <t>세계</t>
    <phoneticPr fontId="1" type="noConversion"/>
  </si>
  <si>
    <t>미국</t>
  </si>
  <si>
    <t>유럽연합</t>
  </si>
  <si>
    <t>아시아</t>
  </si>
  <si>
    <t>중국</t>
  </si>
  <si>
    <t>미국</t>
    <phoneticPr fontId="1" type="noConversion"/>
  </si>
  <si>
    <t>世界</t>
  </si>
  <si>
    <t>世界</t>
    <phoneticPr fontId="1" type="noConversion"/>
  </si>
  <si>
    <t>アメリカ合衆国</t>
  </si>
  <si>
    <t>アメリカ合衆国</t>
    <phoneticPr fontId="1" type="noConversion"/>
  </si>
  <si>
    <t>ＥＵ</t>
  </si>
  <si>
    <t>ＥＵ</t>
    <phoneticPr fontId="1" type="noConversion"/>
  </si>
  <si>
    <t>アジア</t>
    <phoneticPr fontId="1" type="noConversion"/>
  </si>
  <si>
    <t>中華人民共和国</t>
  </si>
  <si>
    <t>中華人民共和国</t>
    <phoneticPr fontId="1" type="noConversion"/>
  </si>
  <si>
    <r>
      <t>（注）「伸率」は</t>
    </r>
    <r>
      <rPr>
        <sz val="12"/>
        <color rgb="FF000000"/>
        <rFont val="새굴림"/>
        <family val="3"/>
        <charset val="134"/>
      </rPr>
      <t>対前年伸率</t>
    </r>
    <r>
      <rPr>
        <sz val="12"/>
        <color rgb="FF000000"/>
        <rFont val="Noto Sans KR"/>
        <family val="3"/>
        <charset val="129"/>
      </rPr>
      <t>（％）を示す。ただし「＊」を付した</t>
    </r>
    <r>
      <rPr>
        <sz val="12"/>
        <color rgb="FF000000"/>
        <rFont val="새굴림"/>
        <family val="3"/>
        <charset val="134"/>
      </rPr>
      <t>数値</t>
    </r>
    <r>
      <rPr>
        <sz val="12"/>
        <color rgb="FF000000"/>
        <rFont val="Yu Gothic"/>
        <family val="3"/>
        <charset val="128"/>
      </rPr>
      <t>は</t>
    </r>
    <r>
      <rPr>
        <sz val="12"/>
        <color rgb="FF000000"/>
        <rFont val="Noto Sans KR"/>
        <family val="3"/>
        <charset val="129"/>
      </rPr>
      <t>、前年に</t>
    </r>
    <r>
      <rPr>
        <sz val="12"/>
        <color rgb="FF000000"/>
        <rFont val="새굴림"/>
        <family val="3"/>
        <charset val="134"/>
      </rPr>
      <t>対</t>
    </r>
    <r>
      <rPr>
        <sz val="12"/>
        <color rgb="FF000000"/>
        <rFont val="Yu Gothic"/>
        <family val="3"/>
        <charset val="128"/>
      </rPr>
      <t>する倍率を示す</t>
    </r>
    <r>
      <rPr>
        <sz val="12"/>
        <color rgb="FF000000"/>
        <rFont val="Noto Sans KR"/>
        <family val="3"/>
        <charset val="129"/>
      </rPr>
      <t>。</t>
    </r>
    <phoneticPr fontId="1" type="noConversion"/>
  </si>
  <si>
    <t>（注）「伸率」は対前年伸率（％）を示す。ただし「＊」を付した数値は、前年に対する倍率を示す。</t>
  </si>
  <si>
    <r>
      <t>（注）「伸率」は</t>
    </r>
    <r>
      <rPr>
        <sz val="12"/>
        <color rgb="FF000000"/>
        <rFont val="새굴림"/>
        <family val="1"/>
        <charset val="129"/>
      </rPr>
      <t>対</t>
    </r>
    <r>
      <rPr>
        <sz val="12"/>
        <color rgb="FF000000"/>
        <rFont val="Noto Sans KR"/>
        <family val="3"/>
        <charset val="129"/>
      </rPr>
      <t>前年伸率（％）を示す。ただし「＊」を付した</t>
    </r>
    <r>
      <rPr>
        <sz val="12"/>
        <color rgb="FF000000"/>
        <rFont val="새굴림"/>
        <family val="1"/>
        <charset val="129"/>
      </rPr>
      <t>数</t>
    </r>
    <r>
      <rPr>
        <sz val="12"/>
        <color rgb="FF000000"/>
        <rFont val="Noto Sans KR"/>
        <family val="3"/>
        <charset val="129"/>
      </rPr>
      <t>値は、前年に</t>
    </r>
    <r>
      <rPr>
        <sz val="12"/>
        <color rgb="FF000000"/>
        <rFont val="새굴림"/>
        <family val="1"/>
        <charset val="129"/>
      </rPr>
      <t>対</t>
    </r>
    <r>
      <rPr>
        <sz val="12"/>
        <color rgb="FF000000"/>
        <rFont val="Noto Sans KR"/>
        <family val="3"/>
        <charset val="129"/>
      </rPr>
      <t>する倍率を示す。</t>
    </r>
    <phoneticPr fontId="1" type="noConversion"/>
  </si>
  <si>
    <t>伸 率</t>
  </si>
  <si>
    <t xml:space="preserve"> 변화율은 전년대비 변화율</t>
  </si>
  <si>
    <t xml:space="preserve"> 변화율은 전년대비 변화율을 나타냅니다. 
 *를 붙인 수치는 전년대비 배율을 나타냅니다.</t>
  </si>
  <si>
    <t xml:space="preserve"> 증감 기여도는 전년대비 증감 기여도입니다.</t>
  </si>
  <si>
    <t xml:space="preserve"> 변화율은 전년대비 변화율.</t>
  </si>
  <si>
    <t>변화율은 전년대비 변화율. (P)는 속보치.</t>
  </si>
  <si>
    <t>1.</t>
  </si>
  <si>
    <t>2.</t>
  </si>
  <si>
    <t>3.</t>
  </si>
  <si>
    <t>4.</t>
  </si>
  <si>
    <t>5.</t>
  </si>
  <si>
    <t>6.</t>
  </si>
  <si>
    <t>7.</t>
  </si>
  <si>
    <t>8.</t>
  </si>
  <si>
    <t>地域（国）別輸出入</t>
    <phoneticPr fontId="1" type="noConversion"/>
  </si>
  <si>
    <t>貿易統計</t>
    <phoneticPr fontId="1" type="noConversion"/>
  </si>
  <si>
    <t>자료 원본:</t>
    <phoneticPr fontId="1" type="noConversion"/>
  </si>
  <si>
    <r>
      <t>1. 輸出はＦＯＢ</t>
    </r>
    <r>
      <rPr>
        <sz val="10"/>
        <color rgb="FF000000"/>
        <rFont val="새굴림"/>
        <family val="1"/>
        <charset val="129"/>
      </rPr>
      <t>価</t>
    </r>
    <r>
      <rPr>
        <sz val="10"/>
        <color rgb="FF000000"/>
        <rFont val="Noto Sans KR"/>
        <family val="3"/>
        <charset val="129"/>
      </rPr>
      <t>格、輸入はＣＩＦ</t>
    </r>
    <r>
      <rPr>
        <sz val="10"/>
        <color rgb="FF000000"/>
        <rFont val="새굴림"/>
        <family val="1"/>
        <charset val="129"/>
      </rPr>
      <t>価</t>
    </r>
    <r>
      <rPr>
        <sz val="10"/>
        <color rgb="FF000000"/>
        <rFont val="Noto Sans KR"/>
        <family val="3"/>
        <charset val="129"/>
      </rPr>
      <t>格（ただし、特例輸入申告制度により輸入（引取）申告が行われ、まだ特例（納</t>
    </r>
    <r>
      <rPr>
        <sz val="10"/>
        <color rgb="FF000000"/>
        <rFont val="새굴림"/>
        <family val="1"/>
        <charset val="129"/>
      </rPr>
      <t>税</t>
    </r>
    <r>
      <rPr>
        <sz val="10"/>
        <color rgb="FF000000"/>
        <rFont val="Noto Sans KR"/>
        <family val="3"/>
        <charset val="129"/>
      </rPr>
      <t>）申告が行われていない輸入貨物については、輸入（引取）申告の際に申告された</t>
    </r>
    <r>
      <rPr>
        <sz val="10"/>
        <color rgb="FF000000"/>
        <rFont val="새굴림"/>
        <family val="1"/>
        <charset val="129"/>
      </rPr>
      <t>価</t>
    </r>
    <r>
      <rPr>
        <sz val="10"/>
        <color rgb="FF000000"/>
        <rFont val="Noto Sans KR"/>
        <family val="3"/>
        <charset val="129"/>
      </rPr>
      <t>格（仕入書その他の輸入引取に係る書類に記載された貨物の</t>
    </r>
    <r>
      <rPr>
        <sz val="10"/>
        <color rgb="FF000000"/>
        <rFont val="새굴림"/>
        <family val="1"/>
        <charset val="129"/>
      </rPr>
      <t>価</t>
    </r>
    <r>
      <rPr>
        <sz val="10"/>
        <color rgb="FF000000"/>
        <rFont val="Noto Sans KR"/>
        <family val="3"/>
        <charset val="129"/>
      </rPr>
      <t>格でも可））。</t>
    </r>
    <phoneticPr fontId="1" type="noConversion"/>
  </si>
  <si>
    <r>
      <t>2. 輸出は当該輸出貨物を積載する船舶又は航空機の出港の日、輸入は当該輸入貨物の輸入許可の日（</t>
    </r>
    <r>
      <rPr>
        <sz val="10"/>
        <color rgb="FF000000"/>
        <rFont val="새굴림"/>
        <family val="1"/>
        <charset val="129"/>
      </rPr>
      <t>蔵</t>
    </r>
    <r>
      <rPr>
        <sz val="10"/>
        <color rgb="FF000000"/>
        <rFont val="Noto Sans KR"/>
        <family val="3"/>
        <charset val="129"/>
      </rPr>
      <t>入貨物、移入貨物、総保入貨物及び輸入許可前引取貨物は、それぞれ当該貨物の</t>
    </r>
    <r>
      <rPr>
        <sz val="10"/>
        <color rgb="FF000000"/>
        <rFont val="새굴림"/>
        <family val="1"/>
        <charset val="129"/>
      </rPr>
      <t>蔵</t>
    </r>
    <r>
      <rPr>
        <sz val="10"/>
        <color rgb="FF000000"/>
        <rFont val="Noto Sans KR"/>
        <family val="3"/>
        <charset val="129"/>
      </rPr>
      <t>入、移入、総保入、輸入許可前引取の承認の日）をもって計上。</t>
    </r>
    <phoneticPr fontId="1" type="noConversion"/>
  </si>
  <si>
    <t>-</t>
  </si>
  <si>
    <r>
      <t>　　　「</t>
    </r>
    <r>
      <rPr>
        <sz val="12"/>
        <color rgb="FF000000"/>
        <rFont val="새굴림"/>
        <family val="1"/>
        <charset val="129"/>
      </rPr>
      <t>増</t>
    </r>
    <r>
      <rPr>
        <sz val="12"/>
        <color rgb="FF000000"/>
        <rFont val="Noto Sans KR"/>
        <family val="3"/>
        <charset val="129"/>
      </rPr>
      <t>減寄与度」は前年に</t>
    </r>
    <r>
      <rPr>
        <sz val="12"/>
        <color rgb="FF000000"/>
        <rFont val="새굴림"/>
        <family val="1"/>
        <charset val="129"/>
      </rPr>
      <t>対</t>
    </r>
    <r>
      <rPr>
        <sz val="12"/>
        <color rgb="FF000000"/>
        <rFont val="Noto Sans KR"/>
        <family val="3"/>
        <charset val="129"/>
      </rPr>
      <t>する</t>
    </r>
    <r>
      <rPr>
        <sz val="12"/>
        <color rgb="FF000000"/>
        <rFont val="새굴림"/>
        <family val="1"/>
        <charset val="129"/>
      </rPr>
      <t>増</t>
    </r>
    <r>
      <rPr>
        <sz val="12"/>
        <color rgb="FF000000"/>
        <rFont val="Noto Sans KR"/>
        <family val="3"/>
        <charset val="129"/>
      </rPr>
      <t>減寄与度。</t>
    </r>
    <phoneticPr fontId="1" type="noConversion"/>
  </si>
  <si>
    <t>　　　「増減寄与度」は前年に対する増減寄与度。</t>
  </si>
  <si>
    <r>
      <t>　　　「伸率」及び「</t>
    </r>
    <r>
      <rPr>
        <sz val="12"/>
        <color rgb="FF000000"/>
        <rFont val="새굴림"/>
        <family val="1"/>
        <charset val="129"/>
      </rPr>
      <t>増</t>
    </r>
    <r>
      <rPr>
        <sz val="12"/>
        <color rgb="FF000000"/>
        <rFont val="Noto Sans KR"/>
        <family val="3"/>
        <charset val="129"/>
      </rPr>
      <t>減寄与度」の計算に使用する前年の</t>
    </r>
    <r>
      <rPr>
        <sz val="12"/>
        <color rgb="FF000000"/>
        <rFont val="새굴림"/>
        <family val="1"/>
        <charset val="129"/>
      </rPr>
      <t>価</t>
    </r>
    <r>
      <rPr>
        <sz val="12"/>
        <color rgb="FF000000"/>
        <rFont val="Noto Sans KR"/>
        <family val="3"/>
        <charset val="129"/>
      </rPr>
      <t>額及び</t>
    </r>
    <r>
      <rPr>
        <sz val="12"/>
        <color rgb="FF000000"/>
        <rFont val="새굴림"/>
        <family val="1"/>
        <charset val="129"/>
      </rPr>
      <t>数</t>
    </r>
    <r>
      <rPr>
        <sz val="12"/>
        <color rgb="FF000000"/>
        <rFont val="Noto Sans KR"/>
        <family val="3"/>
        <charset val="129"/>
      </rPr>
      <t>量は、現在のＥＵ加盟国に基づく</t>
    </r>
    <r>
      <rPr>
        <sz val="12"/>
        <color rgb="FF000000"/>
        <rFont val="새굴림"/>
        <family val="1"/>
        <charset val="129"/>
      </rPr>
      <t>数</t>
    </r>
    <r>
      <rPr>
        <sz val="12"/>
        <color rgb="FF000000"/>
        <rFont val="Noto Sans KR"/>
        <family val="3"/>
        <charset val="129"/>
      </rPr>
      <t>値。</t>
    </r>
    <phoneticPr fontId="1" type="noConversion"/>
  </si>
  <si>
    <t>主要商品別輸出(世界)</t>
    <phoneticPr fontId="1" type="noConversion"/>
  </si>
  <si>
    <t>主要地域（国）別商品別輸入(ＥＵ)</t>
    <phoneticPr fontId="1" type="noConversion"/>
  </si>
  <si>
    <t>主要地域（国）別商品別輸入(アジア)</t>
    <phoneticPr fontId="1" type="noConversion"/>
  </si>
  <si>
    <t>主要地域（国）別商品別輸入(中華人民共和国)</t>
    <phoneticPr fontId="1" type="noConversion"/>
  </si>
  <si>
    <t>主要地域（国）別商品別輸入(大韓民国)</t>
    <phoneticPr fontId="1" type="noConversion"/>
  </si>
  <si>
    <t>主要地域（国）別商品別輸入(ＡＳＥＡＮ)</t>
    <phoneticPr fontId="1" type="noConversion"/>
  </si>
  <si>
    <t>主要地域（国）別商品別輸入(中東)</t>
    <phoneticPr fontId="1" type="noConversion"/>
  </si>
  <si>
    <t>主要地域（国）別商品別輸入(ロシア)</t>
    <phoneticPr fontId="1" type="noConversion"/>
  </si>
  <si>
    <t>ZENGEN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</si>
  <si>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</si>
  <si>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</si>
  <si>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</si>
  <si>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</si>
  <si>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</si>
  <si>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</si>
  <si>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</si>
  <si>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</si>
  <si>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</si>
  <si>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</si>
  <si>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</si>
  <si>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</si>
  <si>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</si>
  <si>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</si>
  <si>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</si>
  <si>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</si>
  <si>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</si>
  <si>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</si>
  <si>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ZENZO</t>
  </si>
  <si>
    <r>
      <rPr>
        <sz val="12"/>
        <color rgb="FF000000"/>
        <rFont val="MS Gothic"/>
        <family val="3"/>
        <charset val="128"/>
      </rPr>
      <t>　　　・</t>
    </r>
    <r>
      <rPr>
        <sz val="12"/>
        <color rgb="FF000000"/>
        <rFont val="Noto Sans KR"/>
        <family val="3"/>
        <charset val="129"/>
      </rPr>
      <t>「アジア」には「中華人民共和</t>
    </r>
    <r>
      <rPr>
        <sz val="12"/>
        <color rgb="FF000000"/>
        <rFont val="MS Gothic"/>
        <family val="3"/>
        <charset val="128"/>
      </rPr>
      <t>国</t>
    </r>
    <r>
      <rPr>
        <sz val="12"/>
        <color rgb="FF000000"/>
        <rFont val="Noto Sans KR"/>
        <family val="3"/>
        <charset val="129"/>
      </rPr>
      <t>」を含む。</t>
    </r>
    <phoneticPr fontId="1" type="noConversion"/>
  </si>
  <si>
    <t>(P)</t>
  </si>
  <si>
    <r>
      <t>貿易指</t>
    </r>
    <r>
      <rPr>
        <b/>
        <sz val="14"/>
        <color rgb="FF000000"/>
        <rFont val="새굴림"/>
        <family val="1"/>
        <charset val="129"/>
      </rPr>
      <t>数</t>
    </r>
    <r>
      <rPr>
        <b/>
        <sz val="14"/>
        <color rgb="FF000000"/>
        <rFont val="Noto Sans KR"/>
        <family val="3"/>
        <charset val="129"/>
      </rPr>
      <t>　（アメリカ合衆国）</t>
    </r>
    <phoneticPr fontId="1" type="noConversion"/>
  </si>
  <si>
    <t>貿易統計 月分</t>
    <phoneticPr fontId="1" type="noConversion"/>
  </si>
  <si>
    <t>무역통계 월분</t>
    <phoneticPr fontId="1" type="noConversion"/>
  </si>
  <si>
    <r>
      <t>地域（</t>
    </r>
    <r>
      <rPr>
        <sz val="11"/>
        <color theme="1"/>
        <rFont val="새굴림"/>
        <family val="1"/>
        <charset val="129"/>
      </rPr>
      <t>国</t>
    </r>
    <r>
      <rPr>
        <sz val="11"/>
        <color theme="1"/>
        <rFont val="맑은 고딕"/>
        <family val="3"/>
        <charset val="129"/>
        <scheme val="minor"/>
      </rPr>
      <t>）別輸出入</t>
    </r>
    <phoneticPr fontId="1" type="noConversion"/>
  </si>
  <si>
    <r>
      <t>貿易指</t>
    </r>
    <r>
      <rPr>
        <sz val="11"/>
        <color theme="1"/>
        <rFont val="새굴림"/>
        <family val="1"/>
        <charset val="129"/>
      </rPr>
      <t>数</t>
    </r>
    <r>
      <rPr>
        <sz val="11"/>
        <color theme="1"/>
        <rFont val="맑은 고딕"/>
        <family val="3"/>
        <charset val="129"/>
        <scheme val="minor"/>
      </rPr>
      <t>　（アメリカ合衆</t>
    </r>
    <r>
      <rPr>
        <sz val="11"/>
        <color theme="1"/>
        <rFont val="새굴림"/>
        <family val="1"/>
        <charset val="129"/>
      </rPr>
      <t>国</t>
    </r>
    <r>
      <rPr>
        <sz val="11"/>
        <color theme="1"/>
        <rFont val="맑은 고딕"/>
        <family val="3"/>
        <charset val="129"/>
        <scheme val="minor"/>
      </rPr>
      <t>）</t>
    </r>
    <phoneticPr fontId="1" type="noConversion"/>
  </si>
  <si>
    <t>令和 7年 8月</t>
  </si>
  <si>
    <t>　　　・「アジア」には「中華人民共和国」を含む。</t>
  </si>
  <si>
    <t xml:space="preserve"> 아시아에는 중국을 포함.</t>
  </si>
  <si>
    <t>令和 7年 9月</t>
  </si>
  <si>
    <t>2025.09.</t>
  </si>
  <si>
    <t>令和 6年11月</t>
  </si>
  <si>
    <t>令和 7年 3月</t>
  </si>
  <si>
    <t>令和 7年 4月</t>
  </si>
  <si>
    <t>令和 7年 5月</t>
  </si>
  <si>
    <t>令和 7年 6月</t>
  </si>
  <si>
    <t>令和 7年 7月</t>
  </si>
  <si>
    <t>2025.03.</t>
  </si>
  <si>
    <t>2025.04.</t>
  </si>
  <si>
    <t>2025.05.</t>
  </si>
  <si>
    <t>2025.06.</t>
  </si>
  <si>
    <t>2025.07.</t>
  </si>
  <si>
    <t>2025.08.</t>
  </si>
  <si>
    <t>令和 7年10月</t>
  </si>
  <si>
    <t>2025.10.</t>
    <phoneticPr fontId="1" type="noConversion"/>
  </si>
  <si>
    <t>2024.12.</t>
  </si>
  <si>
    <t>무역통계, 수출 확보 및 수입 속보 (9품목)</t>
  </si>
  <si>
    <t>令和 7年11月</t>
  </si>
  <si>
    <t>2025.11.</t>
    <phoneticPr fontId="1" type="noConversion"/>
  </si>
  <si>
    <t>2024.11.</t>
    <phoneticPr fontId="1" type="noConversion"/>
  </si>
  <si>
    <t>https://www.customs.go.jp/toukei/shinbun/trade-st/2026/2026025.xml</t>
    <phoneticPr fontId="1" type="noConversion"/>
  </si>
  <si>
    <t>令和 8年 2月分貿易統計（輸出確報；輸入速報（9桁））</t>
    <phoneticPr fontId="1" type="noConversion"/>
  </si>
  <si>
    <t>令和 7年</t>
  </si>
  <si>
    <t>令和 7年12月</t>
  </si>
  <si>
    <t>令和 8年 1月</t>
  </si>
  <si>
    <t>令和 8年 2月</t>
  </si>
  <si>
    <t>2025.12.</t>
    <phoneticPr fontId="1" type="noConversion"/>
  </si>
  <si>
    <t>2026.01.</t>
    <phoneticPr fontId="1" type="noConversion"/>
  </si>
  <si>
    <t>2026.02.</t>
    <phoneticPr fontId="1" type="noConversion"/>
  </si>
  <si>
    <t xml:space="preserve"> 2020=100. (P)는 속보치.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</si>
</sst>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8" formatCode="0.0_ "/>
  </numFmts>
  <fonts count="27" x14ac:knownFonts="1">
    <font>
      <sz val="10"/>
      <color theme="1"/>
      <name val="함초롬바탕"/>
      <family val="2"/>
      <charset val="129"/>
    </font>
    <font>
      <sz val="8"/>
      <name val="함초롬바탕"/>
      <family val="2"/>
      <charset val="129"/>
    </font>
    <font>
      <sz val="12"/>
      <color rgb="FF000000"/>
      <name val="Noto Sans KR"/>
      <family val="3"/>
      <charset val="129"/>
    </font>
    <font>
      <sz val="12"/>
      <color theme="1"/>
      <name val="Noto Sans KR"/>
      <family val="3"/>
      <charset val="129"/>
    </font>
    <font>
      <sz val="10"/>
      <color theme="1"/>
      <name val="Noto Sans KR"/>
      <family val="3"/>
      <charset val="129"/>
    </font>
    <font>
      <b/>
      <sz val="12"/>
      <color rgb="FFFFFFFF"/>
      <name val="Noto Sans KR"/>
      <family val="3"/>
      <charset val="129"/>
    </font>
    <font>
      <sz val="12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u/>
      <sz val="12"/>
      <color rgb="FF000000"/>
      <name val="Noto Sans KR"/>
      <family val="3"/>
      <charset val="129"/>
    </font>
    <font>
      <sz val="12"/>
      <color rgb="FF000000"/>
      <name val="새굴림"/>
      <family val="1"/>
      <charset val="129"/>
    </font>
    <font>
      <b/>
      <sz val="14"/>
      <color rgb="FF000000"/>
      <name val="Noto Sans KR"/>
      <family val="3"/>
      <charset val="129"/>
    </font>
    <font>
      <sz val="14"/>
      <color theme="1"/>
      <name val="함초롬바탕"/>
      <family val="2"/>
      <charset val="129"/>
    </font>
    <font>
      <sz val="12"/>
      <color rgb="FF000000"/>
      <name val="새굴림"/>
      <family val="3"/>
      <charset val="134"/>
    </font>
    <font>
      <sz val="12"/>
      <color rgb="FF000000"/>
      <name val="Yu Gothic"/>
      <family val="3"/>
      <charset val="128"/>
    </font>
    <font>
      <sz val="12"/>
      <color rgb="FF000000"/>
      <name val="MS Gothic"/>
      <family val="3"/>
      <charset val="128"/>
    </font>
    <font>
      <sz val="12"/>
      <color rgb="FF000000"/>
      <name val="함초롬바탕"/>
      <family val="1"/>
      <charset val="129"/>
    </font>
    <font>
      <b/>
      <sz val="10"/>
      <color theme="1"/>
      <name val="함초롬바탕"/>
      <family val="2"/>
      <charset val="129"/>
    </font>
    <font>
      <u/>
      <sz val="10"/>
      <color theme="10"/>
      <name val="함초롬바탕"/>
      <family val="2"/>
      <charset val="129"/>
    </font>
    <font>
      <sz val="10"/>
      <color rgb="FF000000"/>
      <name val="Noto Sans KR"/>
      <family val="3"/>
      <charset val="129"/>
    </font>
    <font>
      <sz val="10"/>
      <color rgb="FF000000"/>
      <name val="새굴림"/>
      <family val="1"/>
      <charset val="129"/>
    </font>
    <font>
      <sz val="12"/>
      <color rgb="FF000000"/>
      <name val="Noto Sans KR"/>
      <family val="3"/>
      <charset val="128"/>
    </font>
    <font>
      <b/>
      <sz val="14"/>
      <color rgb="FF000000"/>
      <name val="새굴림"/>
      <family val="1"/>
      <charset val="129"/>
    </font>
    <font>
      <b/>
      <sz val="16"/>
      <color rgb="FF000000"/>
      <name val="맑은 고딕"/>
      <family val="3"/>
      <charset val="129"/>
      <scheme val="minor"/>
    </font>
    <font>
      <b/>
      <sz val="16"/>
      <color theme="1"/>
      <name val="함초롬바탕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함초롬바탕"/>
      <family val="2"/>
      <charset val="129"/>
    </font>
    <font>
      <sz val="11"/>
      <color theme="1"/>
      <name val="새굴림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33399"/>
        <bgColor indexed="64"/>
      </patternFill>
    </fill>
  </fills>
  <borders count="6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/>
      <right/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theme="0" tint="-0.499984740745262"/>
      </right>
      <top style="medium">
        <color rgb="FF999999"/>
      </top>
      <bottom style="medium">
        <color rgb="FF999999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>
      <alignment vertical="center"/>
    </xf>
    <xf numFmtId="0" fontId="10" fillId="0" borderId="0" xfId="0" applyNumberFormat="1" applyFont="1" applyFill="1" applyAlignment="1">
      <alignment horizontal="centerContinuous" vertical="center"/>
    </xf>
    <xf numFmtId="0" fontId="16" fillId="0" borderId="0" xfId="0" applyNumberFormat="1" applyFont="1" applyFill="1" applyAlignment="1">
      <alignment horizontal="centerContinuous" vertical="center"/>
    </xf>
    <xf numFmtId="0" fontId="16" fillId="0" borderId="0" xfId="0" applyNumberFormat="1" applyFont="1">
      <alignment vertical="center"/>
    </xf>
    <xf numFmtId="0" fontId="3" fillId="0" borderId="0" xfId="0" applyNumberFormat="1" applyFont="1" applyFill="1" applyAlignment="1">
      <alignment horizontal="left" vertical="center" wrapText="1"/>
    </xf>
    <xf numFmtId="0" fontId="0" fillId="0" borderId="0" xfId="0" applyNumberFormat="1" applyFill="1">
      <alignment vertical="center"/>
    </xf>
    <xf numFmtId="0" fontId="4" fillId="0" borderId="0" xfId="0" applyNumberFormat="1" applyFont="1" applyFill="1" applyAlignment="1">
      <alignment horizontal="right" vertical="center"/>
    </xf>
    <xf numFmtId="0" fontId="0" fillId="0" borderId="0" xfId="0" applyNumberFormat="1">
      <alignment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>
      <alignment vertical="center"/>
    </xf>
    <xf numFmtId="0" fontId="11" fillId="0" borderId="0" xfId="0" applyNumberFormat="1" applyFont="1" applyAlignment="1">
      <alignment vertical="center"/>
    </xf>
    <xf numFmtId="0" fontId="10" fillId="0" borderId="0" xfId="0" applyNumberFormat="1" applyFont="1" applyBorder="1" applyAlignment="1">
      <alignment horizontal="centerContinuous" vertical="center"/>
    </xf>
    <xf numFmtId="0" fontId="0" fillId="0" borderId="0" xfId="0" applyNumberFormat="1" applyAlignment="1">
      <alignment horizontal="left" vertical="center"/>
    </xf>
    <xf numFmtId="0" fontId="5" fillId="3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Border="1">
      <alignment vertical="center"/>
    </xf>
    <xf numFmtId="0" fontId="2" fillId="2" borderId="0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Alignment="1">
      <alignment horizontal="centerContinuous" vertical="center"/>
    </xf>
    <xf numFmtId="0" fontId="11" fillId="0" borderId="0" xfId="0" applyNumberFormat="1" applyFont="1" applyAlignment="1">
      <alignment horizontal="centerContinuous" vertical="center"/>
    </xf>
    <xf numFmtId="0" fontId="0" fillId="0" borderId="0" xfId="0" applyNumberFormat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 indent="1"/>
    </xf>
    <xf numFmtId="0" fontId="2" fillId="2" borderId="1" xfId="0" applyNumberFormat="1" applyFont="1" applyFill="1" applyBorder="1" applyAlignment="1">
      <alignment horizontal="left" vertical="center" wrapText="1" indent="2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>
      <alignment horizontal="left" vertical="center"/>
    </xf>
    <xf numFmtId="0" fontId="2" fillId="2" borderId="0" xfId="0" applyNumberFormat="1" applyFont="1" applyFill="1" applyAlignment="1">
      <alignment horizontal="left" vertical="center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17" fillId="0" borderId="0" xfId="1">
      <alignment vertical="center"/>
    </xf>
    <xf numFmtId="0" fontId="18" fillId="0" borderId="0" xfId="0" applyNumberFormat="1" applyFont="1" applyAlignment="1">
      <alignment horizontal="left" vertical="center" wrapText="1" indent="1"/>
    </xf>
    <xf numFmtId="0" fontId="0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left" vertical="center"/>
    </xf>
    <xf numFmtId="0" fontId="10" fillId="0" borderId="0" xfId="0" applyNumberFormat="1" applyFont="1" applyAlignment="1">
      <alignment vertical="center"/>
    </xf>
    <xf numFmtId="176" fontId="0" fillId="0" borderId="0" xfId="0" applyNumberFormat="1" applyFont="1" applyAlignment="1">
      <alignment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left" vertical="center" wrapText="1"/>
    </xf>
    <xf numFmtId="176" fontId="2" fillId="2" borderId="0" xfId="0" applyNumberFormat="1" applyFont="1" applyFill="1" applyBorder="1" applyAlignment="1">
      <alignment horizontal="left" vertical="center" wrapText="1"/>
    </xf>
    <xf numFmtId="176" fontId="0" fillId="0" borderId="0" xfId="0" applyNumberFormat="1" applyAlignment="1">
      <alignment vertical="center"/>
    </xf>
    <xf numFmtId="176" fontId="11" fillId="0" borderId="0" xfId="0" applyNumberFormat="1" applyFont="1" applyAlignment="1">
      <alignment vertical="center"/>
    </xf>
    <xf numFmtId="178" fontId="11" fillId="0" borderId="0" xfId="0" applyNumberFormat="1" applyFont="1" applyAlignment="1">
      <alignment vertical="center"/>
    </xf>
    <xf numFmtId="178" fontId="5" fillId="3" borderId="1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left" vertical="center" wrapText="1"/>
    </xf>
    <xf numFmtId="178" fontId="2" fillId="2" borderId="0" xfId="0" applyNumberFormat="1" applyFont="1" applyFill="1" applyBorder="1" applyAlignment="1">
      <alignment horizontal="left" vertical="center" wrapText="1"/>
    </xf>
    <xf numFmtId="178" fontId="0" fillId="0" borderId="0" xfId="0" applyNumberFormat="1" applyAlignment="1">
      <alignment vertical="center"/>
    </xf>
    <xf numFmtId="178" fontId="11" fillId="0" borderId="0" xfId="0" applyNumberFormat="1" applyFont="1" applyBorder="1" applyAlignment="1">
      <alignment vertical="center"/>
    </xf>
    <xf numFmtId="178" fontId="5" fillId="3" borderId="4" xfId="0" applyNumberFormat="1" applyFont="1" applyFill="1" applyBorder="1" applyAlignment="1">
      <alignment horizontal="center" vertical="center"/>
    </xf>
    <xf numFmtId="178" fontId="0" fillId="0" borderId="0" xfId="0" applyNumberFormat="1" applyBorder="1" applyAlignment="1">
      <alignment vertical="center"/>
    </xf>
    <xf numFmtId="176" fontId="11" fillId="0" borderId="0" xfId="0" applyNumberFormat="1" applyFont="1" applyAlignment="1">
      <alignment horizontal="centerContinuous" vertical="center"/>
    </xf>
    <xf numFmtId="176" fontId="2" fillId="2" borderId="2" xfId="0" applyNumberFormat="1" applyFont="1" applyFill="1" applyBorder="1" applyAlignment="1">
      <alignment horizontal="left" vertical="center"/>
    </xf>
    <xf numFmtId="176" fontId="2" fillId="2" borderId="0" xfId="0" applyNumberFormat="1" applyFont="1" applyFill="1" applyBorder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176" fontId="0" fillId="0" borderId="0" xfId="0" applyNumberFormat="1">
      <alignment vertical="center"/>
    </xf>
    <xf numFmtId="178" fontId="11" fillId="0" borderId="0" xfId="0" applyNumberFormat="1" applyFont="1" applyAlignment="1">
      <alignment horizontal="centerContinuous" vertical="center"/>
    </xf>
    <xf numFmtId="178" fontId="2" fillId="2" borderId="2" xfId="0" applyNumberFormat="1" applyFont="1" applyFill="1" applyBorder="1" applyAlignment="1">
      <alignment horizontal="left" vertical="center"/>
    </xf>
    <xf numFmtId="178" fontId="2" fillId="2" borderId="0" xfId="0" applyNumberFormat="1" applyFont="1" applyFill="1" applyBorder="1" applyAlignment="1">
      <alignment horizontal="left" vertical="center"/>
    </xf>
    <xf numFmtId="178" fontId="0" fillId="0" borderId="0" xfId="0" applyNumberFormat="1">
      <alignment vertical="center"/>
    </xf>
    <xf numFmtId="178" fontId="11" fillId="0" borderId="0" xfId="0" applyNumberFormat="1" applyFont="1" applyBorder="1" applyAlignment="1">
      <alignment horizontal="centerContinuous" vertical="center"/>
    </xf>
    <xf numFmtId="0" fontId="20" fillId="2" borderId="0" xfId="0" applyNumberFormat="1" applyFont="1" applyFill="1" applyAlignment="1">
      <alignment horizontal="left" vertical="center"/>
    </xf>
    <xf numFmtId="178" fontId="2" fillId="0" borderId="0" xfId="0" applyNumberFormat="1" applyFont="1" applyAlignment="1">
      <alignment horizontal="left" vertical="center"/>
    </xf>
    <xf numFmtId="178" fontId="2" fillId="2" borderId="0" xfId="0" applyNumberFormat="1" applyFont="1" applyFill="1" applyAlignment="1">
      <alignment horizontal="left" vertical="center"/>
    </xf>
    <xf numFmtId="178" fontId="2" fillId="0" borderId="0" xfId="0" applyNumberFormat="1" applyFont="1" applyAlignment="1">
      <alignment horizontal="left" vertical="center" wrapText="1"/>
    </xf>
    <xf numFmtId="0" fontId="10" fillId="0" borderId="0" xfId="0" applyNumberFormat="1" applyFont="1" applyBorder="1" applyAlignment="1">
      <alignment horizontal="left" vertical="center"/>
    </xf>
    <xf numFmtId="178" fontId="2" fillId="0" borderId="0" xfId="0" applyNumberFormat="1" applyFont="1" applyBorder="1" applyAlignment="1">
      <alignment horizontal="left" vertical="center"/>
    </xf>
    <xf numFmtId="178" fontId="0" fillId="0" borderId="0" xfId="0" applyNumberFormat="1" applyBorder="1">
      <alignment vertical="center"/>
    </xf>
    <xf numFmtId="178" fontId="2" fillId="0" borderId="0" xfId="0" applyNumberFormat="1" applyFont="1" applyBorder="1" applyAlignment="1">
      <alignment horizontal="left" vertical="center" wrapText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Fill="1">
      <alignment vertical="center"/>
    </xf>
    <xf numFmtId="0" fontId="25" fillId="0" borderId="0" xfId="0" applyFont="1">
      <alignment vertical="center"/>
    </xf>
    <xf numFmtId="0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178" fontId="2" fillId="0" borderId="3" xfId="0" applyNumberFormat="1" applyFont="1" applyBorder="1" applyAlignment="1">
      <alignment horizontal="left" vertical="center"/>
    </xf>
    <xf numFmtId="0" fontId="0" fillId="0" borderId="0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 indent="1"/>
    </xf>
    <xf numFmtId="0" fontId="18" fillId="0" borderId="0" xfId="0" applyNumberFormat="1" applyFont="1" applyAlignment="1">
      <alignment horizontal="left" vertical="center" wrapText="1" indent="1"/>
    </xf>
    <xf numFmtId="3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0" xfId="0" applyNumberFormat="1" applyBorder="1" applyAlignment="1">
      <alignment vertical="center"/>
    </xf>
    <xf numFmtId="3" fontId="0" fillId="0" borderId="0" xfId="0" applyNumberFormat="1">
      <alignment vertical="center"/>
    </xf>
    <xf numFmtId="0" fontId="2" fillId="2" borderId="4" xfId="0" applyFont="1" applyFill="1" applyBorder="1" applyAlignment="1">
      <alignment horizontal="right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customs.go.jp/toukei/shinbun/trade-st/2026/2026025.x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showGridLines="0" workbookViewId="0">
      <selection activeCell="B4" sqref="B4"/>
    </sheetView>
  </sheetViews>
  <sheetFormatPr defaultRowHeight="14.25" x14ac:dyDescent="0.25"/>
  <cols>
    <col min="1" max="1" width="3.140625" style="3" customWidth="1"/>
    <col min="2" max="2" width="50.140625" style="3" customWidth="1"/>
  </cols>
  <sheetData>
    <row r="1" spans="1:3" s="78" customFormat="1" ht="26.25" x14ac:dyDescent="0.25">
      <c r="A1" s="77" t="s">
        <v>467</v>
      </c>
      <c r="B1" s="77"/>
    </row>
    <row r="2" spans="1:3" s="78" customFormat="1" ht="26.25" x14ac:dyDescent="0.25">
      <c r="A2" s="77" t="s">
        <v>468</v>
      </c>
      <c r="B2" s="77"/>
    </row>
    <row r="3" spans="1:3" ht="17.25" x14ac:dyDescent="0.25">
      <c r="A3" s="1"/>
      <c r="B3" s="1"/>
    </row>
    <row r="4" spans="1:3" ht="16.5" x14ac:dyDescent="0.25">
      <c r="A4" s="2" t="s">
        <v>419</v>
      </c>
      <c r="B4" s="79" t="s">
        <v>33</v>
      </c>
      <c r="C4" s="80" t="s">
        <v>4</v>
      </c>
    </row>
    <row r="5" spans="1:3" ht="16.5" x14ac:dyDescent="0.25">
      <c r="A5" s="2" t="s">
        <v>420</v>
      </c>
      <c r="B5" s="79" t="s">
        <v>469</v>
      </c>
      <c r="C5" s="80" t="s">
        <v>5</v>
      </c>
    </row>
    <row r="6" spans="1:3" ht="16.5" x14ac:dyDescent="0.25">
      <c r="A6" s="2" t="s">
        <v>421</v>
      </c>
      <c r="B6" s="79" t="s">
        <v>80</v>
      </c>
      <c r="C6" s="80" t="s">
        <v>6</v>
      </c>
    </row>
    <row r="7" spans="1:3" ht="16.5" x14ac:dyDescent="0.25">
      <c r="A7" s="2" t="s">
        <v>422</v>
      </c>
      <c r="B7" s="79" t="s">
        <v>137</v>
      </c>
      <c r="C7" s="80" t="s">
        <v>7</v>
      </c>
    </row>
    <row r="8" spans="1:3" ht="16.5" x14ac:dyDescent="0.25">
      <c r="A8" s="2" t="s">
        <v>423</v>
      </c>
      <c r="B8" s="79" t="s">
        <v>161</v>
      </c>
      <c r="C8" s="80" t="s">
        <v>8</v>
      </c>
    </row>
    <row r="9" spans="1:3" ht="16.5" x14ac:dyDescent="0.25">
      <c r="A9" s="2" t="s">
        <v>424</v>
      </c>
      <c r="B9" s="79" t="s">
        <v>162</v>
      </c>
      <c r="C9" s="80" t="s">
        <v>9</v>
      </c>
    </row>
    <row r="10" spans="1:3" ht="16.5" x14ac:dyDescent="0.25">
      <c r="A10" s="2" t="s">
        <v>425</v>
      </c>
      <c r="B10" s="79" t="s">
        <v>163</v>
      </c>
      <c r="C10" s="80" t="s">
        <v>10</v>
      </c>
    </row>
    <row r="11" spans="1:3" ht="16.5" x14ac:dyDescent="0.25">
      <c r="A11" s="2" t="s">
        <v>426</v>
      </c>
      <c r="B11" s="79" t="s">
        <v>164</v>
      </c>
      <c r="C11" s="80" t="s">
        <v>11</v>
      </c>
    </row>
    <row r="12" spans="1:3" ht="16.5" x14ac:dyDescent="0.25">
      <c r="A12" s="2" t="s">
        <v>445</v>
      </c>
      <c r="B12" s="79" t="s">
        <v>165</v>
      </c>
      <c r="C12" s="80" t="s">
        <v>12</v>
      </c>
    </row>
    <row r="13" spans="1:3" ht="16.5" x14ac:dyDescent="0.25">
      <c r="A13" s="2" t="s">
        <v>446</v>
      </c>
      <c r="B13" s="79" t="s">
        <v>166</v>
      </c>
      <c r="C13" s="80" t="s">
        <v>13</v>
      </c>
    </row>
    <row r="14" spans="1:3" ht="16.5" x14ac:dyDescent="0.25">
      <c r="A14" s="2" t="s">
        <v>447</v>
      </c>
      <c r="B14" s="79" t="s">
        <v>167</v>
      </c>
      <c r="C14" s="80" t="s">
        <v>14</v>
      </c>
    </row>
    <row r="15" spans="1:3" ht="16.5" x14ac:dyDescent="0.25">
      <c r="A15" s="2" t="s">
        <v>448</v>
      </c>
      <c r="B15" s="79" t="s">
        <v>168</v>
      </c>
      <c r="C15" s="80" t="s">
        <v>15</v>
      </c>
    </row>
    <row r="16" spans="1:3" ht="16.5" x14ac:dyDescent="0.25">
      <c r="A16" s="2" t="s">
        <v>449</v>
      </c>
      <c r="B16" s="79" t="s">
        <v>169</v>
      </c>
      <c r="C16" s="80" t="s">
        <v>16</v>
      </c>
    </row>
    <row r="17" spans="1:3" ht="16.5" x14ac:dyDescent="0.25">
      <c r="A17" s="2" t="s">
        <v>450</v>
      </c>
      <c r="B17" s="79" t="s">
        <v>170</v>
      </c>
      <c r="C17" s="80" t="s">
        <v>17</v>
      </c>
    </row>
    <row r="18" spans="1:3" ht="16.5" x14ac:dyDescent="0.25">
      <c r="A18" s="2" t="s">
        <v>451</v>
      </c>
      <c r="B18" s="79" t="s">
        <v>171</v>
      </c>
      <c r="C18" s="80" t="s">
        <v>18</v>
      </c>
    </row>
    <row r="19" spans="1:3" ht="16.5" x14ac:dyDescent="0.25">
      <c r="A19" s="2" t="s">
        <v>452</v>
      </c>
      <c r="B19" s="79" t="s">
        <v>172</v>
      </c>
      <c r="C19" s="80" t="s">
        <v>19</v>
      </c>
    </row>
    <row r="20" spans="1:3" ht="16.5" x14ac:dyDescent="0.25">
      <c r="A20" s="2" t="s">
        <v>453</v>
      </c>
      <c r="B20" s="79" t="s">
        <v>173</v>
      </c>
      <c r="C20" s="80" t="s">
        <v>20</v>
      </c>
    </row>
    <row r="21" spans="1:3" ht="16.5" x14ac:dyDescent="0.25">
      <c r="A21" s="2" t="s">
        <v>454</v>
      </c>
      <c r="B21" s="79" t="s">
        <v>174</v>
      </c>
      <c r="C21" s="80" t="s">
        <v>21</v>
      </c>
    </row>
    <row r="22" spans="1:3" ht="16.5" x14ac:dyDescent="0.25">
      <c r="A22" s="2" t="s">
        <v>455</v>
      </c>
      <c r="B22" s="79" t="s">
        <v>175</v>
      </c>
      <c r="C22" s="80" t="s">
        <v>22</v>
      </c>
    </row>
    <row r="23" spans="1:3" ht="16.5" x14ac:dyDescent="0.25">
      <c r="A23" s="2" t="s">
        <v>456</v>
      </c>
      <c r="B23" s="79" t="s">
        <v>176</v>
      </c>
      <c r="C23" s="80" t="s">
        <v>23</v>
      </c>
    </row>
    <row r="24" spans="1:3" ht="16.5" x14ac:dyDescent="0.25">
      <c r="A24" s="2" t="s">
        <v>457</v>
      </c>
      <c r="B24" s="79" t="s">
        <v>177</v>
      </c>
      <c r="C24" s="80" t="s">
        <v>24</v>
      </c>
    </row>
    <row r="25" spans="1:3" ht="16.5" x14ac:dyDescent="0.25">
      <c r="A25" s="2" t="s">
        <v>458</v>
      </c>
      <c r="B25" s="79" t="s">
        <v>185</v>
      </c>
      <c r="C25" s="80" t="s">
        <v>193</v>
      </c>
    </row>
    <row r="26" spans="1:3" ht="16.5" x14ac:dyDescent="0.25">
      <c r="A26" s="2" t="s">
        <v>459</v>
      </c>
      <c r="B26" s="79" t="s">
        <v>470</v>
      </c>
      <c r="C26" s="80" t="s">
        <v>25</v>
      </c>
    </row>
    <row r="27" spans="1:3" ht="16.5" x14ac:dyDescent="0.25">
      <c r="A27" s="2" t="s">
        <v>460</v>
      </c>
      <c r="B27" s="79" t="s">
        <v>186</v>
      </c>
      <c r="C27" s="80" t="s">
        <v>26</v>
      </c>
    </row>
    <row r="28" spans="1:3" ht="16.5" x14ac:dyDescent="0.25">
      <c r="A28" s="2" t="s">
        <v>461</v>
      </c>
      <c r="B28" s="79" t="s">
        <v>187</v>
      </c>
      <c r="C28" s="80" t="s">
        <v>27</v>
      </c>
    </row>
    <row r="29" spans="1:3" ht="16.5" x14ac:dyDescent="0.25">
      <c r="A29" s="2" t="s">
        <v>462</v>
      </c>
      <c r="B29" s="79" t="s">
        <v>188</v>
      </c>
      <c r="C29" s="80" t="s">
        <v>28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F4CD0-FA5A-4F12-97E9-3B187CE75196}">
  <dimension ref="A1:O62"/>
  <sheetViews>
    <sheetView showGridLines="0" zoomScaleNormal="100" workbookViewId="0">
      <selection activeCell="K7" sqref="K7:S58"/>
    </sheetView>
  </sheetViews>
  <sheetFormatPr defaultRowHeight="14.25" x14ac:dyDescent="0.25"/>
  <cols>
    <col min="1" max="2" width="25.7109375" customWidth="1"/>
    <col min="3" max="3" width="14" bestFit="1" customWidth="1"/>
    <col min="4" max="4" width="13" bestFit="1" customWidth="1"/>
    <col min="5" max="5" width="11" bestFit="1" customWidth="1"/>
    <col min="6" max="6" width="13.85546875" bestFit="1" customWidth="1"/>
    <col min="7" max="7" width="10.5703125" customWidth="1"/>
    <col min="8" max="8" width="11" bestFit="1" customWidth="1"/>
    <col min="9" max="9" width="15.7109375" bestFit="1" customWidth="1"/>
    <col min="10" max="10" width="10.28515625" bestFit="1" customWidth="1"/>
    <col min="11" max="11" width="12.140625" bestFit="1" customWidth="1"/>
    <col min="12" max="12" width="10.28515625" bestFit="1" customWidth="1"/>
    <col min="13" max="13" width="10" bestFit="1" customWidth="1"/>
    <col min="14" max="14" width="12.140625" bestFit="1" customWidth="1"/>
    <col min="15" max="15" width="15.7109375" bestFit="1" customWidth="1"/>
  </cols>
  <sheetData>
    <row r="1" spans="1:15" ht="23.25" x14ac:dyDescent="0.25">
      <c r="A1" s="44" t="s">
        <v>165</v>
      </c>
      <c r="B1" s="42"/>
      <c r="C1" s="42"/>
      <c r="D1" s="45"/>
      <c r="E1" s="51"/>
      <c r="F1" s="50"/>
      <c r="G1" s="56"/>
      <c r="H1" s="56"/>
      <c r="I1" s="56"/>
    </row>
    <row r="2" spans="1:15" ht="23.25" x14ac:dyDescent="0.25">
      <c r="A2" s="44" t="str">
        <f>VLOOKUP(A1,目次!B:C,2,0)</f>
        <v>주요 지역, 국가별 및 상품별 수출, 대한민국</v>
      </c>
      <c r="B2" s="42"/>
      <c r="C2" s="42"/>
      <c r="D2" s="45"/>
      <c r="E2" s="51"/>
      <c r="F2" s="50"/>
      <c r="G2" s="56"/>
      <c r="H2" s="56"/>
      <c r="I2" s="56"/>
    </row>
    <row r="3" spans="1:15" s="82" customFormat="1" ht="21" x14ac:dyDescent="0.25">
      <c r="A3" s="74" t="s">
        <v>194</v>
      </c>
    </row>
    <row r="4" spans="1:15" s="82" customFormat="1" ht="21.75" thickBot="1" x14ac:dyDescent="0.3">
      <c r="A4" s="85" t="s">
        <v>195</v>
      </c>
    </row>
    <row r="5" spans="1:15" ht="21.75" thickBot="1" x14ac:dyDescent="0.3">
      <c r="A5" s="17"/>
      <c r="B5" s="17"/>
      <c r="C5" s="17" t="s">
        <v>82</v>
      </c>
      <c r="D5" s="46" t="s">
        <v>83</v>
      </c>
      <c r="E5" s="52" t="s">
        <v>30</v>
      </c>
      <c r="F5" s="46" t="s">
        <v>84</v>
      </c>
      <c r="G5" s="52" t="s">
        <v>85</v>
      </c>
      <c r="H5" s="52" t="s">
        <v>30</v>
      </c>
      <c r="I5" s="57" t="s">
        <v>86</v>
      </c>
    </row>
    <row r="6" spans="1:15" ht="21.75" thickBot="1" x14ac:dyDescent="0.3">
      <c r="A6" s="17" t="s">
        <v>81</v>
      </c>
      <c r="B6" s="17" t="str">
        <f>VLOOKUP(A6,'3'!A:B,2,0)</f>
        <v>품명</v>
      </c>
      <c r="C6" s="17" t="str">
        <f>HLOOKUP(C5,'4'!5:6,2,0)</f>
        <v>단위</v>
      </c>
      <c r="D6" s="46" t="str">
        <f>HLOOKUP(D5,'4'!5:6,2,0)</f>
        <v>수량</v>
      </c>
      <c r="E6" s="52" t="str">
        <f>HLOOKUP(E5,'4'!5:6,2,0)</f>
        <v>변화율</v>
      </c>
      <c r="F6" s="46" t="str">
        <f>HLOOKUP(F5,'4'!5:6,2,0)</f>
        <v>가액</v>
      </c>
      <c r="G6" s="52" t="str">
        <f>HLOOKUP(G5,'4'!5:6,2,0)</f>
        <v>구성비</v>
      </c>
      <c r="H6" s="52" t="str">
        <f>HLOOKUP(H5,'4'!5:6,2,0)</f>
        <v>변화율</v>
      </c>
      <c r="I6" s="57" t="str">
        <f>HLOOKUP(I5,'4'!5:6,2,0)</f>
        <v>증감 기여도</v>
      </c>
    </row>
    <row r="7" spans="1:15" ht="21.75" thickBot="1" x14ac:dyDescent="0.3">
      <c r="A7" s="25" t="s">
        <v>33</v>
      </c>
      <c r="B7" s="26" t="str">
        <f>VLOOKUP(A7,'3'!A:B,2,0)</f>
        <v>총액</v>
      </c>
      <c r="C7" s="27"/>
      <c r="D7" s="101"/>
      <c r="E7" s="101"/>
      <c r="F7" s="102">
        <v>609477</v>
      </c>
      <c r="G7" s="101">
        <v>100</v>
      </c>
      <c r="H7" s="101">
        <v>-2.5</v>
      </c>
      <c r="I7" s="107">
        <v>-2.5</v>
      </c>
      <c r="O7" s="106"/>
    </row>
    <row r="8" spans="1:15" ht="21.75" thickBot="1" x14ac:dyDescent="0.3">
      <c r="A8" s="28" t="s">
        <v>87</v>
      </c>
      <c r="B8" s="29" t="str">
        <f>VLOOKUP(A8,'3'!A:B,2,0)</f>
        <v>식료품</v>
      </c>
      <c r="C8" s="27"/>
      <c r="D8" s="101"/>
      <c r="E8" s="101"/>
      <c r="F8" s="102">
        <v>8689</v>
      </c>
      <c r="G8" s="101">
        <v>1.4</v>
      </c>
      <c r="H8" s="101">
        <v>21.6</v>
      </c>
      <c r="I8" s="107">
        <v>0.2</v>
      </c>
      <c r="O8" s="106"/>
    </row>
    <row r="9" spans="1:15" ht="21.75" thickBot="1" x14ac:dyDescent="0.3">
      <c r="A9" s="28" t="s">
        <v>88</v>
      </c>
      <c r="B9" s="29" t="str">
        <f>VLOOKUP(A9,'3'!A:B,2,0)</f>
        <v>원료품</v>
      </c>
      <c r="C9" s="27"/>
      <c r="D9" s="101"/>
      <c r="E9" s="101"/>
      <c r="F9" s="102">
        <v>16002</v>
      </c>
      <c r="G9" s="101">
        <v>2.6</v>
      </c>
      <c r="H9" s="101">
        <v>5.6</v>
      </c>
      <c r="I9" s="107">
        <v>0.1</v>
      </c>
      <c r="O9" s="106"/>
    </row>
    <row r="10" spans="1:15" ht="21.75" thickBot="1" x14ac:dyDescent="0.3">
      <c r="A10" s="28" t="s">
        <v>89</v>
      </c>
      <c r="B10" s="29" t="str">
        <f>VLOOKUP(A10,'3'!A:B,2,0)</f>
        <v>광물성 원료</v>
      </c>
      <c r="C10" s="27"/>
      <c r="D10" s="101"/>
      <c r="E10" s="101"/>
      <c r="F10" s="102">
        <v>34625</v>
      </c>
      <c r="G10" s="101">
        <v>5.7</v>
      </c>
      <c r="H10" s="101">
        <v>-25.8</v>
      </c>
      <c r="I10" s="107">
        <v>-1.9</v>
      </c>
      <c r="O10" s="106"/>
    </row>
    <row r="11" spans="1:15" ht="21.75" thickBot="1" x14ac:dyDescent="0.3">
      <c r="A11" s="28" t="s">
        <v>90</v>
      </c>
      <c r="B11" s="29" t="str">
        <f>VLOOKUP(A11,'3'!A:B,2,0)</f>
        <v>화학제품</v>
      </c>
      <c r="C11" s="27"/>
      <c r="D11" s="101"/>
      <c r="E11" s="101"/>
      <c r="F11" s="102">
        <v>117485</v>
      </c>
      <c r="G11" s="101">
        <v>19.3</v>
      </c>
      <c r="H11" s="101">
        <v>11.2</v>
      </c>
      <c r="I11" s="107">
        <v>1.9</v>
      </c>
      <c r="O11" s="106"/>
    </row>
    <row r="12" spans="1:15" ht="21.75" thickBot="1" x14ac:dyDescent="0.3">
      <c r="A12" s="29" t="s">
        <v>91</v>
      </c>
      <c r="B12" s="30" t="str">
        <f>VLOOKUP(A12,'3'!A:B,2,0)</f>
        <v>유기화합물</v>
      </c>
      <c r="C12" s="27"/>
      <c r="D12" s="101"/>
      <c r="E12" s="101"/>
      <c r="F12" s="102">
        <v>27192</v>
      </c>
      <c r="G12" s="101">
        <v>4.5</v>
      </c>
      <c r="H12" s="101">
        <v>-3.4</v>
      </c>
      <c r="I12" s="107">
        <v>-0.2</v>
      </c>
      <c r="O12" s="106"/>
    </row>
    <row r="13" spans="1:15" ht="21.75" thickBot="1" x14ac:dyDescent="0.3">
      <c r="A13" s="29" t="s">
        <v>92</v>
      </c>
      <c r="B13" s="30" t="str">
        <f>VLOOKUP(A13,'3'!A:B,2,0)</f>
        <v>의약품</v>
      </c>
      <c r="C13" s="27" t="s">
        <v>336</v>
      </c>
      <c r="D13" s="102">
        <v>1207925</v>
      </c>
      <c r="E13" s="101">
        <v>-13.1</v>
      </c>
      <c r="F13" s="102">
        <v>5482</v>
      </c>
      <c r="G13" s="101">
        <v>0.9</v>
      </c>
      <c r="H13" s="101">
        <v>-3.8</v>
      </c>
      <c r="I13" s="107">
        <v>0</v>
      </c>
      <c r="M13" s="106"/>
      <c r="O13" s="106"/>
    </row>
    <row r="14" spans="1:15" ht="21.75" thickBot="1" x14ac:dyDescent="0.3">
      <c r="A14" s="29" t="s">
        <v>93</v>
      </c>
      <c r="B14" s="30" t="str">
        <f>VLOOKUP(A14,'3'!A:B,2,0)</f>
        <v>플라스틱</v>
      </c>
      <c r="C14" s="27" t="s">
        <v>337</v>
      </c>
      <c r="D14" s="102">
        <v>18403</v>
      </c>
      <c r="E14" s="101">
        <v>18.3</v>
      </c>
      <c r="F14" s="102">
        <v>26100</v>
      </c>
      <c r="G14" s="101">
        <v>4.3</v>
      </c>
      <c r="H14" s="101">
        <v>-3.6</v>
      </c>
      <c r="I14" s="107">
        <v>-0.2</v>
      </c>
      <c r="M14" s="106"/>
      <c r="O14" s="106"/>
    </row>
    <row r="15" spans="1:15" ht="21.75" thickBot="1" x14ac:dyDescent="0.3">
      <c r="A15" s="28" t="s">
        <v>94</v>
      </c>
      <c r="B15" s="29" t="str">
        <f>VLOOKUP(A15,'3'!A:B,2,0)</f>
        <v>원료별 제품</v>
      </c>
      <c r="C15" s="27"/>
      <c r="D15" s="101"/>
      <c r="E15" s="101"/>
      <c r="F15" s="102">
        <v>84391</v>
      </c>
      <c r="G15" s="101">
        <v>13.8</v>
      </c>
      <c r="H15" s="101">
        <v>6.5</v>
      </c>
      <c r="I15" s="107">
        <v>0.8</v>
      </c>
      <c r="O15" s="106"/>
    </row>
    <row r="16" spans="1:15" ht="21.75" thickBot="1" x14ac:dyDescent="0.3">
      <c r="A16" s="29" t="s">
        <v>95</v>
      </c>
      <c r="B16" s="30" t="str">
        <f>VLOOKUP(A16,'3'!A:B,2,0)</f>
        <v>철강</v>
      </c>
      <c r="C16" s="27" t="s">
        <v>338</v>
      </c>
      <c r="D16" s="101">
        <v>338</v>
      </c>
      <c r="E16" s="101">
        <v>0.2</v>
      </c>
      <c r="F16" s="102">
        <v>35697</v>
      </c>
      <c r="G16" s="101">
        <v>5.9</v>
      </c>
      <c r="H16" s="101">
        <v>-2.2999999999999998</v>
      </c>
      <c r="I16" s="107">
        <v>-0.1</v>
      </c>
      <c r="O16" s="106"/>
    </row>
    <row r="17" spans="1:15" ht="21.75" thickBot="1" x14ac:dyDescent="0.3">
      <c r="A17" s="29" t="s">
        <v>96</v>
      </c>
      <c r="B17" s="30" t="str">
        <f>VLOOKUP(A17,'3'!A:B,2,0)</f>
        <v>비철금속</v>
      </c>
      <c r="C17" s="27" t="s">
        <v>337</v>
      </c>
      <c r="D17" s="102">
        <v>4086</v>
      </c>
      <c r="E17" s="101">
        <v>-26.6</v>
      </c>
      <c r="F17" s="102">
        <v>22724</v>
      </c>
      <c r="G17" s="101">
        <v>3.7</v>
      </c>
      <c r="H17" s="101">
        <v>43.2</v>
      </c>
      <c r="I17" s="107">
        <v>1.1000000000000001</v>
      </c>
      <c r="M17" s="106"/>
      <c r="O17" s="106"/>
    </row>
    <row r="18" spans="1:15" ht="21.75" thickBot="1" x14ac:dyDescent="0.3">
      <c r="A18" s="29" t="s">
        <v>97</v>
      </c>
      <c r="B18" s="30" t="str">
        <f>VLOOKUP(A18,'3'!A:B,2,0)</f>
        <v>금속제품</v>
      </c>
      <c r="C18" s="27"/>
      <c r="D18" s="101"/>
      <c r="E18" s="101"/>
      <c r="F18" s="102">
        <v>7296</v>
      </c>
      <c r="G18" s="101">
        <v>1.2</v>
      </c>
      <c r="H18" s="101">
        <v>-0.7</v>
      </c>
      <c r="I18" s="107">
        <v>0</v>
      </c>
      <c r="O18" s="106"/>
    </row>
    <row r="19" spans="1:15" ht="21.75" thickBot="1" x14ac:dyDescent="0.3">
      <c r="A19" s="29" t="s">
        <v>98</v>
      </c>
      <c r="B19" s="30" t="str">
        <f>VLOOKUP(A19,'3'!A:B,2,0)</f>
        <v>직물용 실 및 섬유제품</v>
      </c>
      <c r="C19" s="27"/>
      <c r="D19" s="101"/>
      <c r="E19" s="101"/>
      <c r="F19" s="102">
        <v>4996</v>
      </c>
      <c r="G19" s="101">
        <v>0.8</v>
      </c>
      <c r="H19" s="101">
        <v>3.5</v>
      </c>
      <c r="I19" s="107">
        <v>0</v>
      </c>
      <c r="O19" s="106"/>
    </row>
    <row r="20" spans="1:15" ht="21.75" thickBot="1" x14ac:dyDescent="0.3">
      <c r="A20" s="29" t="s">
        <v>99</v>
      </c>
      <c r="B20" s="30" t="str">
        <f>VLOOKUP(A20,'3'!A:B,2,0)</f>
        <v>비금속 철물제품</v>
      </c>
      <c r="C20" s="27"/>
      <c r="D20" s="101"/>
      <c r="E20" s="101"/>
      <c r="F20" s="102">
        <v>8562</v>
      </c>
      <c r="G20" s="101">
        <v>1.4</v>
      </c>
      <c r="H20" s="101">
        <v>-12.3</v>
      </c>
      <c r="I20" s="107">
        <v>-0.2</v>
      </c>
      <c r="O20" s="106"/>
    </row>
    <row r="21" spans="1:15" ht="21.75" thickBot="1" x14ac:dyDescent="0.3">
      <c r="A21" s="29" t="s">
        <v>100</v>
      </c>
      <c r="B21" s="30" t="str">
        <f>VLOOKUP(A21,'3'!A:B,2,0)</f>
        <v>고무제품</v>
      </c>
      <c r="C21" s="27" t="s">
        <v>337</v>
      </c>
      <c r="D21" s="102">
        <v>1101</v>
      </c>
      <c r="E21" s="101">
        <v>-19.3</v>
      </c>
      <c r="F21" s="102">
        <v>1382</v>
      </c>
      <c r="G21" s="101">
        <v>0.2</v>
      </c>
      <c r="H21" s="101">
        <v>-6.1</v>
      </c>
      <c r="I21" s="107">
        <v>0</v>
      </c>
      <c r="M21" s="106"/>
      <c r="O21" s="106"/>
    </row>
    <row r="22" spans="1:15" ht="21.75" thickBot="1" x14ac:dyDescent="0.3">
      <c r="A22" s="29" t="s">
        <v>101</v>
      </c>
      <c r="B22" s="30" t="str">
        <f>VLOOKUP(A22,'3'!A:B,2,0)</f>
        <v>종이류 및 종이제품</v>
      </c>
      <c r="C22" s="27" t="s">
        <v>337</v>
      </c>
      <c r="D22" s="102">
        <v>22089</v>
      </c>
      <c r="E22" s="101">
        <v>18.3</v>
      </c>
      <c r="F22" s="102">
        <v>3668</v>
      </c>
      <c r="G22" s="101">
        <v>0.6</v>
      </c>
      <c r="H22" s="101">
        <v>8</v>
      </c>
      <c r="I22" s="107">
        <v>0</v>
      </c>
      <c r="M22" s="106"/>
      <c r="O22" s="106"/>
    </row>
    <row r="23" spans="1:15" ht="21.75" thickBot="1" x14ac:dyDescent="0.3">
      <c r="A23" s="28" t="s">
        <v>102</v>
      </c>
      <c r="B23" s="29" t="str">
        <f>VLOOKUP(A23,'3'!A:B,2,0)</f>
        <v>일반 기계</v>
      </c>
      <c r="C23" s="27"/>
      <c r="D23" s="101"/>
      <c r="E23" s="101"/>
      <c r="F23" s="102">
        <v>127883</v>
      </c>
      <c r="G23" s="101">
        <v>21</v>
      </c>
      <c r="H23" s="101">
        <v>-7.9</v>
      </c>
      <c r="I23" s="107">
        <v>-1.8</v>
      </c>
      <c r="O23" s="106"/>
    </row>
    <row r="24" spans="1:15" ht="21.75" thickBot="1" x14ac:dyDescent="0.3">
      <c r="A24" s="29" t="s">
        <v>103</v>
      </c>
      <c r="B24" s="30" t="str">
        <f>VLOOKUP(A24,'3'!A:B,2,0)</f>
        <v>원동기</v>
      </c>
      <c r="C24" s="27" t="s">
        <v>337</v>
      </c>
      <c r="D24" s="102">
        <v>1765</v>
      </c>
      <c r="E24" s="101">
        <v>-19.8</v>
      </c>
      <c r="F24" s="102">
        <v>13868</v>
      </c>
      <c r="G24" s="101">
        <v>2.2999999999999998</v>
      </c>
      <c r="H24" s="101">
        <v>-10.7</v>
      </c>
      <c r="I24" s="107">
        <v>-0.3</v>
      </c>
      <c r="M24" s="106"/>
      <c r="O24" s="106"/>
    </row>
    <row r="25" spans="1:15" ht="42.75" thickBot="1" x14ac:dyDescent="0.3">
      <c r="A25" s="29" t="s">
        <v>104</v>
      </c>
      <c r="B25" s="30" t="str">
        <f>VLOOKUP(A25,'3'!A:B,2,0)</f>
        <v>전산기류, 주변기기 포함</v>
      </c>
      <c r="C25" s="27" t="s">
        <v>342</v>
      </c>
      <c r="D25" s="101">
        <v>9</v>
      </c>
      <c r="E25" s="101">
        <v>33.5</v>
      </c>
      <c r="F25" s="101">
        <v>963</v>
      </c>
      <c r="G25" s="101">
        <v>0.2</v>
      </c>
      <c r="H25" s="101">
        <v>-0.4</v>
      </c>
      <c r="I25" s="107">
        <v>0</v>
      </c>
    </row>
    <row r="26" spans="1:15" ht="21.75" thickBot="1" x14ac:dyDescent="0.3">
      <c r="A26" s="29" t="s">
        <v>105</v>
      </c>
      <c r="B26" s="30" t="str">
        <f>VLOOKUP(A26,'3'!A:B,2,0)</f>
        <v>전산기류의 부분품</v>
      </c>
      <c r="C26" s="27" t="s">
        <v>337</v>
      </c>
      <c r="D26" s="101">
        <v>198</v>
      </c>
      <c r="E26" s="101">
        <v>-26.7</v>
      </c>
      <c r="F26" s="102">
        <v>1879</v>
      </c>
      <c r="G26" s="101">
        <v>0.3</v>
      </c>
      <c r="H26" s="101">
        <v>-10.7</v>
      </c>
      <c r="I26" s="107">
        <v>0</v>
      </c>
      <c r="O26" s="106"/>
    </row>
    <row r="27" spans="1:15" ht="21.75" thickBot="1" x14ac:dyDescent="0.3">
      <c r="A27" s="29" t="s">
        <v>106</v>
      </c>
      <c r="B27" s="30" t="str">
        <f>VLOOKUP(A27,'3'!A:B,2,0)</f>
        <v>반도체 등 제조 장치</v>
      </c>
      <c r="C27" s="27" t="s">
        <v>337</v>
      </c>
      <c r="D27" s="102">
        <v>1830</v>
      </c>
      <c r="E27" s="101">
        <v>4.7</v>
      </c>
      <c r="F27" s="102">
        <v>67630</v>
      </c>
      <c r="G27" s="101">
        <v>11.1</v>
      </c>
      <c r="H27" s="101">
        <v>-6.2</v>
      </c>
      <c r="I27" s="107">
        <v>-0.7</v>
      </c>
      <c r="M27" s="106"/>
      <c r="O27" s="106"/>
    </row>
    <row r="28" spans="1:15" ht="21.75" thickBot="1" x14ac:dyDescent="0.3">
      <c r="A28" s="29" t="s">
        <v>107</v>
      </c>
      <c r="B28" s="30" t="str">
        <f>VLOOKUP(A28,'3'!A:B,2,0)</f>
        <v>금속 가공 기계</v>
      </c>
      <c r="C28" s="27"/>
      <c r="D28" s="101"/>
      <c r="E28" s="101"/>
      <c r="F28" s="102">
        <v>4262</v>
      </c>
      <c r="G28" s="101">
        <v>0.7</v>
      </c>
      <c r="H28" s="101">
        <v>-22.9</v>
      </c>
      <c r="I28" s="107">
        <v>-0.2</v>
      </c>
      <c r="O28" s="106"/>
    </row>
    <row r="29" spans="1:15" ht="21.75" thickBot="1" x14ac:dyDescent="0.3">
      <c r="A29" s="29" t="s">
        <v>108</v>
      </c>
      <c r="B29" s="30" t="str">
        <f>VLOOKUP(A29,'3'!A:B,2,0)</f>
        <v>펌프 및 원심분리기</v>
      </c>
      <c r="C29" s="27"/>
      <c r="D29" s="101"/>
      <c r="E29" s="101"/>
      <c r="F29" s="102">
        <v>9299</v>
      </c>
      <c r="G29" s="101">
        <v>1.5</v>
      </c>
      <c r="H29" s="101">
        <v>5.2</v>
      </c>
      <c r="I29" s="107">
        <v>0.1</v>
      </c>
      <c r="O29" s="106"/>
    </row>
    <row r="30" spans="1:15" ht="21.75" thickBot="1" x14ac:dyDescent="0.3">
      <c r="A30" s="29" t="s">
        <v>109</v>
      </c>
      <c r="B30" s="30" t="str">
        <f>VLOOKUP(A30,'3'!A:B,2,0)</f>
        <v>건설용 및 광산용 기계</v>
      </c>
      <c r="C30" s="27"/>
      <c r="D30" s="101"/>
      <c r="E30" s="101"/>
      <c r="F30" s="102">
        <v>1211</v>
      </c>
      <c r="G30" s="101">
        <v>0.2</v>
      </c>
      <c r="H30" s="101">
        <v>-36.9</v>
      </c>
      <c r="I30" s="107">
        <v>-0.1</v>
      </c>
      <c r="O30" s="106"/>
    </row>
    <row r="31" spans="1:15" ht="21.75" thickBot="1" x14ac:dyDescent="0.3">
      <c r="A31" s="29" t="s">
        <v>110</v>
      </c>
      <c r="B31" s="30" t="str">
        <f>VLOOKUP(A31,'3'!A:B,2,0)</f>
        <v>하역 기계</v>
      </c>
      <c r="C31" s="27"/>
      <c r="D31" s="101"/>
      <c r="E31" s="101"/>
      <c r="F31" s="102">
        <v>1989</v>
      </c>
      <c r="G31" s="101">
        <v>0.3</v>
      </c>
      <c r="H31" s="101">
        <v>-31.9</v>
      </c>
      <c r="I31" s="107">
        <v>-0.1</v>
      </c>
      <c r="O31" s="106"/>
    </row>
    <row r="32" spans="1:15" ht="21.75" thickBot="1" x14ac:dyDescent="0.3">
      <c r="A32" s="29" t="s">
        <v>111</v>
      </c>
      <c r="B32" s="30" t="str">
        <f>VLOOKUP(A32,'3'!A:B,2,0)</f>
        <v>가열용 및 냉각용 기기</v>
      </c>
      <c r="C32" s="27"/>
      <c r="D32" s="101"/>
      <c r="E32" s="101"/>
      <c r="F32" s="102">
        <v>2878</v>
      </c>
      <c r="G32" s="101">
        <v>0.5</v>
      </c>
      <c r="H32" s="101">
        <v>-13.5</v>
      </c>
      <c r="I32" s="107">
        <v>-0.1</v>
      </c>
      <c r="O32" s="106"/>
    </row>
    <row r="33" spans="1:15" ht="21.75" thickBot="1" x14ac:dyDescent="0.3">
      <c r="A33" s="29" t="s">
        <v>112</v>
      </c>
      <c r="B33" s="30" t="str">
        <f>VLOOKUP(A33,'3'!A:B,2,0)</f>
        <v>섬유 기계</v>
      </c>
      <c r="C33" s="27"/>
      <c r="D33" s="101"/>
      <c r="E33" s="101"/>
      <c r="F33" s="101">
        <v>202</v>
      </c>
      <c r="G33" s="101">
        <v>0</v>
      </c>
      <c r="H33" s="101">
        <v>-35.6</v>
      </c>
      <c r="I33" s="107">
        <v>0</v>
      </c>
    </row>
    <row r="34" spans="1:15" ht="21.75" thickBot="1" x14ac:dyDescent="0.3">
      <c r="A34" s="29" t="s">
        <v>113</v>
      </c>
      <c r="B34" s="30" t="str">
        <f>VLOOKUP(A34,'3'!A:B,2,0)</f>
        <v>베어링</v>
      </c>
      <c r="C34" s="27" t="s">
        <v>337</v>
      </c>
      <c r="D34" s="101">
        <v>977</v>
      </c>
      <c r="E34" s="101">
        <v>-1.4</v>
      </c>
      <c r="F34" s="102">
        <v>2390</v>
      </c>
      <c r="G34" s="101">
        <v>0.4</v>
      </c>
      <c r="H34" s="101">
        <v>0.1</v>
      </c>
      <c r="I34" s="107">
        <v>0</v>
      </c>
      <c r="O34" s="106"/>
    </row>
    <row r="35" spans="1:15" ht="21.75" thickBot="1" x14ac:dyDescent="0.3">
      <c r="A35" s="28" t="s">
        <v>114</v>
      </c>
      <c r="B35" s="29" t="str">
        <f>VLOOKUP(A35,'3'!A:B,2,0)</f>
        <v>전기 기기</v>
      </c>
      <c r="C35" s="27"/>
      <c r="D35" s="101"/>
      <c r="E35" s="101"/>
      <c r="F35" s="102">
        <v>102873</v>
      </c>
      <c r="G35" s="101">
        <v>16.899999999999999</v>
      </c>
      <c r="H35" s="101">
        <v>0.2</v>
      </c>
      <c r="I35" s="107">
        <v>0</v>
      </c>
      <c r="O35" s="106"/>
    </row>
    <row r="36" spans="1:15" ht="21.75" thickBot="1" x14ac:dyDescent="0.3">
      <c r="A36" s="29" t="s">
        <v>115</v>
      </c>
      <c r="B36" s="30" t="str">
        <f>VLOOKUP(A36,'3'!A:B,2,0)</f>
        <v>반도체 등 전자부품</v>
      </c>
      <c r="C36" s="27"/>
      <c r="D36" s="101"/>
      <c r="E36" s="101"/>
      <c r="F36" s="102">
        <v>48110</v>
      </c>
      <c r="G36" s="101">
        <v>7.9</v>
      </c>
      <c r="H36" s="101">
        <v>1</v>
      </c>
      <c r="I36" s="107">
        <v>0.1</v>
      </c>
      <c r="O36" s="106"/>
    </row>
    <row r="37" spans="1:15" ht="21.75" thickBot="1" x14ac:dyDescent="0.3">
      <c r="A37" s="29" t="s">
        <v>116</v>
      </c>
      <c r="B37" s="31" t="str">
        <f>VLOOKUP(A37,'3'!A:B,2,0)</f>
        <v>IC</v>
      </c>
      <c r="C37" s="27" t="s">
        <v>343</v>
      </c>
      <c r="D37" s="101">
        <v>255</v>
      </c>
      <c r="E37" s="101">
        <v>-6.5</v>
      </c>
      <c r="F37" s="102">
        <v>42126</v>
      </c>
      <c r="G37" s="101">
        <v>6.9</v>
      </c>
      <c r="H37" s="101">
        <v>-0.5</v>
      </c>
      <c r="I37" s="107">
        <v>0</v>
      </c>
      <c r="O37" s="106"/>
    </row>
    <row r="38" spans="1:15" ht="21.75" thickBot="1" x14ac:dyDescent="0.3">
      <c r="A38" s="29" t="s">
        <v>117</v>
      </c>
      <c r="B38" s="30" t="str">
        <f>VLOOKUP(A38,'3'!A:B,2,0)</f>
        <v>음향 및 영상 기기</v>
      </c>
      <c r="C38" s="27" t="s">
        <v>342</v>
      </c>
      <c r="D38" s="101">
        <v>18</v>
      </c>
      <c r="E38" s="101">
        <v>12</v>
      </c>
      <c r="F38" s="102">
        <v>1088</v>
      </c>
      <c r="G38" s="101">
        <v>0.2</v>
      </c>
      <c r="H38" s="101">
        <v>6.2</v>
      </c>
      <c r="I38" s="107">
        <v>0</v>
      </c>
      <c r="O38" s="106"/>
    </row>
    <row r="39" spans="1:15" ht="42.75" thickBot="1" x14ac:dyDescent="0.3">
      <c r="A39" s="29" t="s">
        <v>118</v>
      </c>
      <c r="B39" s="31" t="str">
        <f>VLOOKUP(A39,'3'!A:B,2,0)</f>
        <v>영상 기록 및 재생 기기</v>
      </c>
      <c r="C39" s="27" t="s">
        <v>342</v>
      </c>
      <c r="D39" s="101">
        <v>8</v>
      </c>
      <c r="E39" s="101">
        <v>60.8</v>
      </c>
      <c r="F39" s="101">
        <v>884</v>
      </c>
      <c r="G39" s="101">
        <v>0.1</v>
      </c>
      <c r="H39" s="101">
        <v>29.7</v>
      </c>
      <c r="I39" s="107">
        <v>0</v>
      </c>
    </row>
    <row r="40" spans="1:15" ht="21.75" thickBot="1" x14ac:dyDescent="0.3">
      <c r="A40" s="29" t="s">
        <v>119</v>
      </c>
      <c r="B40" s="31" t="str">
        <f>VLOOKUP(A40,'3'!A:B,2,0)</f>
        <v>TV 수상기</v>
      </c>
      <c r="C40" s="27" t="s">
        <v>342</v>
      </c>
      <c r="D40" s="101">
        <v>0</v>
      </c>
      <c r="E40" s="101">
        <v>-6.4</v>
      </c>
      <c r="F40" s="101">
        <v>50</v>
      </c>
      <c r="G40" s="101">
        <v>0</v>
      </c>
      <c r="H40" s="101">
        <v>-40.200000000000003</v>
      </c>
      <c r="I40" s="107">
        <v>0</v>
      </c>
    </row>
    <row r="41" spans="1:15" ht="42.75" thickBot="1" x14ac:dyDescent="0.3">
      <c r="A41" s="29" t="s">
        <v>120</v>
      </c>
      <c r="B41" s="30" t="str">
        <f>VLOOKUP(A41,'3'!A:B,2,0)</f>
        <v>음향 및 영상 기기의 부분품</v>
      </c>
      <c r="C41" s="27"/>
      <c r="D41" s="101"/>
      <c r="E41" s="101"/>
      <c r="F41" s="101">
        <v>152</v>
      </c>
      <c r="G41" s="101">
        <v>0</v>
      </c>
      <c r="H41" s="101">
        <v>-26.1</v>
      </c>
      <c r="I41" s="107">
        <v>0</v>
      </c>
    </row>
    <row r="42" spans="1:15" ht="21.75" thickBot="1" x14ac:dyDescent="0.3">
      <c r="A42" s="29" t="s">
        <v>121</v>
      </c>
      <c r="B42" s="30" t="str">
        <f>VLOOKUP(A42,'3'!A:B,2,0)</f>
        <v>중전 기기</v>
      </c>
      <c r="C42" s="27"/>
      <c r="D42" s="101"/>
      <c r="E42" s="101"/>
      <c r="F42" s="102">
        <v>5687</v>
      </c>
      <c r="G42" s="101">
        <v>0.9</v>
      </c>
      <c r="H42" s="101">
        <v>-3.1</v>
      </c>
      <c r="I42" s="107">
        <v>0</v>
      </c>
      <c r="O42" s="106"/>
    </row>
    <row r="43" spans="1:15" ht="21.75" thickBot="1" x14ac:dyDescent="0.3">
      <c r="A43" s="29" t="s">
        <v>122</v>
      </c>
      <c r="B43" s="30" t="str">
        <f>VLOOKUP(A43,'3'!A:B,2,0)</f>
        <v>통신기</v>
      </c>
      <c r="C43" s="27"/>
      <c r="D43" s="101"/>
      <c r="E43" s="101"/>
      <c r="F43" s="102">
        <v>1022</v>
      </c>
      <c r="G43" s="101">
        <v>0.2</v>
      </c>
      <c r="H43" s="101">
        <v>4.3</v>
      </c>
      <c r="I43" s="107">
        <v>0</v>
      </c>
      <c r="O43" s="106"/>
    </row>
    <row r="44" spans="1:15" ht="21.75" thickBot="1" x14ac:dyDescent="0.3">
      <c r="A44" s="29" t="s">
        <v>123</v>
      </c>
      <c r="B44" s="30" t="str">
        <f>VLOOKUP(A44,'3'!A:B,2,0)</f>
        <v>전기 계측 기기</v>
      </c>
      <c r="C44" s="27"/>
      <c r="D44" s="101"/>
      <c r="E44" s="101"/>
      <c r="F44" s="102">
        <v>17344</v>
      </c>
      <c r="G44" s="101">
        <v>2.8</v>
      </c>
      <c r="H44" s="101">
        <v>2.2000000000000002</v>
      </c>
      <c r="I44" s="107">
        <v>0.1</v>
      </c>
      <c r="O44" s="106"/>
    </row>
    <row r="45" spans="1:15" ht="21.75" thickBot="1" x14ac:dyDescent="0.3">
      <c r="A45" s="29" t="s">
        <v>124</v>
      </c>
      <c r="B45" s="30" t="str">
        <f>VLOOKUP(A45,'3'!A:B,2,0)</f>
        <v>전기회로 등의 기기</v>
      </c>
      <c r="C45" s="27"/>
      <c r="D45" s="101"/>
      <c r="E45" s="101"/>
      <c r="F45" s="102">
        <v>11622</v>
      </c>
      <c r="G45" s="101">
        <v>1.9</v>
      </c>
      <c r="H45" s="101">
        <v>3.2</v>
      </c>
      <c r="I45" s="107">
        <v>0.1</v>
      </c>
      <c r="O45" s="106"/>
    </row>
    <row r="46" spans="1:15" ht="21.75" thickBot="1" x14ac:dyDescent="0.3">
      <c r="A46" s="29" t="s">
        <v>125</v>
      </c>
      <c r="B46" s="30" t="str">
        <f>VLOOKUP(A46,'3'!A:B,2,0)</f>
        <v>전지</v>
      </c>
      <c r="C46" s="27"/>
      <c r="D46" s="101"/>
      <c r="E46" s="101"/>
      <c r="F46" s="101">
        <v>445</v>
      </c>
      <c r="G46" s="101">
        <v>0.1</v>
      </c>
      <c r="H46" s="101">
        <v>-13</v>
      </c>
      <c r="I46" s="107">
        <v>0</v>
      </c>
    </row>
    <row r="47" spans="1:15" ht="21.75" thickBot="1" x14ac:dyDescent="0.3">
      <c r="A47" s="28" t="s">
        <v>126</v>
      </c>
      <c r="B47" s="29" t="str">
        <f>VLOOKUP(A47,'3'!A:B,2,0)</f>
        <v>수송용 기기</v>
      </c>
      <c r="C47" s="27"/>
      <c r="D47" s="101"/>
      <c r="E47" s="101"/>
      <c r="F47" s="102">
        <v>11562</v>
      </c>
      <c r="G47" s="101">
        <v>1.9</v>
      </c>
      <c r="H47" s="101">
        <v>-26.1</v>
      </c>
      <c r="I47" s="107">
        <v>-0.7</v>
      </c>
      <c r="O47" s="106"/>
    </row>
    <row r="48" spans="1:15" ht="21.75" thickBot="1" x14ac:dyDescent="0.3">
      <c r="A48" s="29" t="s">
        <v>127</v>
      </c>
      <c r="B48" s="30" t="str">
        <f>VLOOKUP(A48,'3'!A:B,2,0)</f>
        <v>자동차</v>
      </c>
      <c r="C48" s="27" t="s">
        <v>341</v>
      </c>
      <c r="D48" s="102">
        <v>2206</v>
      </c>
      <c r="E48" s="101">
        <v>-26.5</v>
      </c>
      <c r="F48" s="102">
        <v>8579</v>
      </c>
      <c r="G48" s="101">
        <v>1.4</v>
      </c>
      <c r="H48" s="101">
        <v>-31.2</v>
      </c>
      <c r="I48" s="107">
        <v>-0.6</v>
      </c>
      <c r="M48" s="106"/>
      <c r="O48" s="106"/>
    </row>
    <row r="49" spans="1:15" ht="21.75" thickBot="1" x14ac:dyDescent="0.3">
      <c r="A49" s="29" t="s">
        <v>128</v>
      </c>
      <c r="B49" s="31" t="str">
        <f>VLOOKUP(A49,'3'!A:B,2,0)</f>
        <v>승용차</v>
      </c>
      <c r="C49" s="27" t="s">
        <v>341</v>
      </c>
      <c r="D49" s="102">
        <v>2006</v>
      </c>
      <c r="E49" s="101">
        <v>-26.8</v>
      </c>
      <c r="F49" s="102">
        <v>8153</v>
      </c>
      <c r="G49" s="101">
        <v>1.3</v>
      </c>
      <c r="H49" s="101">
        <v>-30.6</v>
      </c>
      <c r="I49" s="107">
        <v>-0.6</v>
      </c>
      <c r="M49" s="106"/>
      <c r="O49" s="106"/>
    </row>
    <row r="50" spans="1:15" ht="21.75" thickBot="1" x14ac:dyDescent="0.3">
      <c r="A50" s="29" t="s">
        <v>129</v>
      </c>
      <c r="B50" s="31" t="str">
        <f>VLOOKUP(A50,'3'!A:B,2,0)</f>
        <v>버스 및 트럭</v>
      </c>
      <c r="C50" s="27" t="s">
        <v>341</v>
      </c>
      <c r="D50" s="101">
        <v>200</v>
      </c>
      <c r="E50" s="101">
        <v>-22.8</v>
      </c>
      <c r="F50" s="101">
        <v>426</v>
      </c>
      <c r="G50" s="101">
        <v>0.1</v>
      </c>
      <c r="H50" s="101">
        <v>-40.6</v>
      </c>
      <c r="I50" s="107">
        <v>0</v>
      </c>
    </row>
    <row r="51" spans="1:15" ht="21.75" thickBot="1" x14ac:dyDescent="0.3">
      <c r="A51" s="29" t="s">
        <v>130</v>
      </c>
      <c r="B51" s="30" t="str">
        <f>VLOOKUP(A51,'3'!A:B,2,0)</f>
        <v>자동차의 부분품</v>
      </c>
      <c r="C51" s="27" t="s">
        <v>337</v>
      </c>
      <c r="D51" s="102">
        <v>1147</v>
      </c>
      <c r="E51" s="101">
        <v>-15.3</v>
      </c>
      <c r="F51" s="102">
        <v>2258</v>
      </c>
      <c r="G51" s="101">
        <v>0.4</v>
      </c>
      <c r="H51" s="101">
        <v>-9</v>
      </c>
      <c r="I51" s="107">
        <v>0</v>
      </c>
      <c r="M51" s="106"/>
      <c r="O51" s="106"/>
    </row>
    <row r="52" spans="1:15" ht="21.75" thickBot="1" x14ac:dyDescent="0.3">
      <c r="A52" s="29" t="s">
        <v>131</v>
      </c>
      <c r="B52" s="30" t="str">
        <f>VLOOKUP(A52,'3'!A:B,2,0)</f>
        <v>이륜자동차</v>
      </c>
      <c r="C52" s="27" t="s">
        <v>369</v>
      </c>
      <c r="D52" s="101">
        <v>0</v>
      </c>
      <c r="E52" s="101">
        <v>-61.9</v>
      </c>
      <c r="F52" s="101">
        <v>242</v>
      </c>
      <c r="G52" s="101">
        <v>0</v>
      </c>
      <c r="H52" s="101">
        <v>-42.6</v>
      </c>
      <c r="I52" s="107">
        <v>0</v>
      </c>
    </row>
    <row r="53" spans="1:15" ht="21.75" thickBot="1" x14ac:dyDescent="0.3">
      <c r="A53" s="29" t="s">
        <v>132</v>
      </c>
      <c r="B53" s="30" t="str">
        <f>VLOOKUP(A53,'3'!A:B,2,0)</f>
        <v>항공기류</v>
      </c>
      <c r="C53" s="27"/>
      <c r="D53" s="101"/>
      <c r="E53" s="101"/>
      <c r="F53" s="101">
        <v>189</v>
      </c>
      <c r="G53" s="101">
        <v>0</v>
      </c>
      <c r="H53" s="101">
        <v>795.5</v>
      </c>
      <c r="I53" s="107">
        <v>0</v>
      </c>
    </row>
    <row r="54" spans="1:15" ht="21.75" thickBot="1" x14ac:dyDescent="0.3">
      <c r="A54" s="29" t="s">
        <v>133</v>
      </c>
      <c r="B54" s="30" t="str">
        <f>VLOOKUP(A54,'3'!A:B,2,0)</f>
        <v>선박</v>
      </c>
      <c r="C54" s="27" t="s">
        <v>339</v>
      </c>
      <c r="D54" s="101">
        <v>106</v>
      </c>
      <c r="E54" s="101" t="s">
        <v>463</v>
      </c>
      <c r="F54" s="101">
        <v>8</v>
      </c>
      <c r="G54" s="101">
        <v>0</v>
      </c>
      <c r="H54" s="101" t="s">
        <v>463</v>
      </c>
      <c r="I54" s="107">
        <v>0</v>
      </c>
    </row>
    <row r="55" spans="1:15" ht="21.75" thickBot="1" x14ac:dyDescent="0.3">
      <c r="A55" s="28" t="s">
        <v>134</v>
      </c>
      <c r="B55" s="29" t="str">
        <f>VLOOKUP(A55,'3'!A:B,2,0)</f>
        <v>기타</v>
      </c>
      <c r="C55" s="27"/>
      <c r="D55" s="101"/>
      <c r="E55" s="101"/>
      <c r="F55" s="102">
        <v>105967</v>
      </c>
      <c r="G55" s="101">
        <v>17.399999999999999</v>
      </c>
      <c r="H55" s="101">
        <v>-7.3</v>
      </c>
      <c r="I55" s="107">
        <v>-1.3</v>
      </c>
      <c r="O55" s="106"/>
    </row>
    <row r="56" spans="1:15" ht="21.75" thickBot="1" x14ac:dyDescent="0.3">
      <c r="A56" s="29" t="s">
        <v>135</v>
      </c>
      <c r="B56" s="30" t="str">
        <f>VLOOKUP(A56,'3'!A:B,2,0)</f>
        <v>과학 광학 기기</v>
      </c>
      <c r="C56" s="27"/>
      <c r="D56" s="101"/>
      <c r="E56" s="101"/>
      <c r="F56" s="102">
        <v>23651</v>
      </c>
      <c r="G56" s="101">
        <v>3.9</v>
      </c>
      <c r="H56" s="101">
        <v>-4.9000000000000004</v>
      </c>
      <c r="I56" s="107">
        <v>-0.2</v>
      </c>
      <c r="O56" s="106"/>
    </row>
    <row r="57" spans="1:15" ht="21.75" thickBot="1" x14ac:dyDescent="0.3">
      <c r="A57" s="29" t="s">
        <v>136</v>
      </c>
      <c r="B57" s="30" t="str">
        <f>VLOOKUP(A57,'3'!A:B,2,0)</f>
        <v>사진용 및 영화용 재료</v>
      </c>
      <c r="C57" s="27"/>
      <c r="D57" s="101"/>
      <c r="E57" s="101"/>
      <c r="F57" s="102">
        <v>8768</v>
      </c>
      <c r="G57" s="101">
        <v>1.4</v>
      </c>
      <c r="H57" s="101">
        <v>-5.3</v>
      </c>
      <c r="I57" s="107">
        <v>-0.1</v>
      </c>
      <c r="O57" s="106"/>
    </row>
    <row r="58" spans="1:15" ht="21" x14ac:dyDescent="0.25">
      <c r="A58" s="35" t="s">
        <v>410</v>
      </c>
      <c r="B58" s="38"/>
      <c r="C58" s="38"/>
      <c r="D58" s="47"/>
      <c r="E58" s="53"/>
      <c r="F58" s="47"/>
      <c r="G58" s="53"/>
      <c r="H58" s="53"/>
      <c r="I58" s="53"/>
    </row>
    <row r="59" spans="1:15" ht="21" x14ac:dyDescent="0.25">
      <c r="A59" s="36" t="str">
        <f>HLOOKUP(A58,'4'!59:60,2,0)</f>
        <v xml:space="preserve"> 변화율은 전년대비 변화율을 나타냅니다. 
 *를 붙인 수치는 전년대비 배율을 나타냅니다.</v>
      </c>
      <c r="B59" s="39"/>
      <c r="C59" s="39"/>
      <c r="D59" s="48"/>
      <c r="E59" s="54"/>
      <c r="F59" s="48"/>
      <c r="G59" s="54"/>
      <c r="H59" s="54"/>
      <c r="I59" s="54"/>
    </row>
    <row r="60" spans="1:15" ht="21" x14ac:dyDescent="0.25">
      <c r="A60" s="36"/>
      <c r="B60" s="39"/>
      <c r="C60" s="39"/>
      <c r="D60" s="48"/>
      <c r="E60" s="54"/>
      <c r="F60" s="48"/>
      <c r="G60" s="54"/>
      <c r="H60" s="54"/>
      <c r="I60" s="54"/>
    </row>
    <row r="61" spans="1:15" ht="21" x14ac:dyDescent="0.25">
      <c r="A61" s="36" t="s">
        <v>433</v>
      </c>
      <c r="B61" s="39"/>
      <c r="C61" s="39"/>
      <c r="D61" s="48"/>
      <c r="E61" s="54"/>
      <c r="F61" s="48"/>
      <c r="G61" s="54"/>
      <c r="H61" s="54"/>
      <c r="I61" s="54"/>
    </row>
    <row r="62" spans="1:15" ht="21" x14ac:dyDescent="0.25">
      <c r="A62" s="36" t="str">
        <f>HLOOKUP(A61,'4'!62:63,2,0)</f>
        <v xml:space="preserve"> 증감 기여도는 전년대비 증감 기여도입니다.</v>
      </c>
      <c r="B62" s="39"/>
      <c r="C62" s="39"/>
      <c r="D62" s="48"/>
      <c r="E62" s="54"/>
      <c r="F62" s="48"/>
      <c r="G62" s="54"/>
      <c r="H62" s="54"/>
      <c r="I62" s="54"/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D845B-06A2-4344-96AD-441243BA245D}">
  <dimension ref="A1:O62"/>
  <sheetViews>
    <sheetView showGridLines="0" zoomScaleNormal="100" workbookViewId="0">
      <selection activeCell="D3" sqref="D3"/>
    </sheetView>
  </sheetViews>
  <sheetFormatPr defaultRowHeight="14.25" x14ac:dyDescent="0.25"/>
  <cols>
    <col min="1" max="2" width="25.7109375" customWidth="1"/>
    <col min="3" max="3" width="14" bestFit="1" customWidth="1"/>
    <col min="4" max="4" width="13" bestFit="1" customWidth="1"/>
    <col min="5" max="5" width="11" bestFit="1" customWidth="1"/>
    <col min="6" max="6" width="13.85546875" bestFit="1" customWidth="1"/>
    <col min="7" max="7" width="10.5703125" customWidth="1"/>
    <col min="8" max="8" width="11" bestFit="1" customWidth="1"/>
    <col min="9" max="9" width="15.7109375" bestFit="1" customWidth="1"/>
    <col min="10" max="10" width="10.28515625" bestFit="1" customWidth="1"/>
    <col min="11" max="11" width="12.140625" bestFit="1" customWidth="1"/>
    <col min="12" max="12" width="10.28515625" bestFit="1" customWidth="1"/>
    <col min="13" max="13" width="10" bestFit="1" customWidth="1"/>
    <col min="14" max="14" width="12.140625" bestFit="1" customWidth="1"/>
    <col min="15" max="15" width="15.7109375" bestFit="1" customWidth="1"/>
  </cols>
  <sheetData>
    <row r="1" spans="1:15" ht="23.25" x14ac:dyDescent="0.25">
      <c r="A1" s="44" t="s">
        <v>166</v>
      </c>
      <c r="B1" s="42"/>
      <c r="C1" s="42"/>
      <c r="D1" s="45"/>
      <c r="E1" s="51"/>
      <c r="F1" s="50"/>
      <c r="G1" s="56"/>
      <c r="H1" s="56"/>
      <c r="I1" s="56"/>
    </row>
    <row r="2" spans="1:15" ht="23.25" x14ac:dyDescent="0.25">
      <c r="A2" s="44" t="str">
        <f>VLOOKUP(A1,目次!B:C,2,0)</f>
        <v>주요 지역, 국가별 및 상품별 수출, 아세안</v>
      </c>
      <c r="B2" s="42"/>
      <c r="C2" s="42"/>
      <c r="D2" s="45"/>
      <c r="E2" s="51"/>
      <c r="F2" s="50"/>
      <c r="G2" s="56"/>
      <c r="H2" s="56"/>
      <c r="I2" s="56"/>
    </row>
    <row r="3" spans="1:15" s="82" customFormat="1" ht="21" x14ac:dyDescent="0.25">
      <c r="A3" s="74" t="s">
        <v>194</v>
      </c>
    </row>
    <row r="4" spans="1:15" s="82" customFormat="1" ht="21.75" thickBot="1" x14ac:dyDescent="0.3">
      <c r="A4" s="85" t="s">
        <v>195</v>
      </c>
    </row>
    <row r="5" spans="1:15" ht="21.75" thickBot="1" x14ac:dyDescent="0.3">
      <c r="A5" s="17"/>
      <c r="B5" s="17"/>
      <c r="C5" s="17" t="s">
        <v>82</v>
      </c>
      <c r="D5" s="46" t="s">
        <v>83</v>
      </c>
      <c r="E5" s="52" t="s">
        <v>30</v>
      </c>
      <c r="F5" s="46" t="s">
        <v>84</v>
      </c>
      <c r="G5" s="52" t="s">
        <v>85</v>
      </c>
      <c r="H5" s="52" t="s">
        <v>30</v>
      </c>
      <c r="I5" s="57" t="s">
        <v>86</v>
      </c>
    </row>
    <row r="6" spans="1:15" ht="21.75" thickBot="1" x14ac:dyDescent="0.3">
      <c r="A6" s="17" t="s">
        <v>81</v>
      </c>
      <c r="B6" s="17" t="str">
        <f>VLOOKUP(A6,'3'!A:B,2,0)</f>
        <v>품명</v>
      </c>
      <c r="C6" s="17" t="str">
        <f>HLOOKUP(C5,'4'!5:6,2,0)</f>
        <v>단위</v>
      </c>
      <c r="D6" s="46" t="str">
        <f>HLOOKUP(D5,'4'!5:6,2,0)</f>
        <v>수량</v>
      </c>
      <c r="E6" s="52" t="str">
        <f>HLOOKUP(E5,'4'!5:6,2,0)</f>
        <v>변화율</v>
      </c>
      <c r="F6" s="46" t="str">
        <f>HLOOKUP(F5,'4'!5:6,2,0)</f>
        <v>가액</v>
      </c>
      <c r="G6" s="52" t="str">
        <f>HLOOKUP(G5,'4'!5:6,2,0)</f>
        <v>구성비</v>
      </c>
      <c r="H6" s="52" t="str">
        <f>HLOOKUP(H5,'4'!5:6,2,0)</f>
        <v>변화율</v>
      </c>
      <c r="I6" s="57" t="str">
        <f>HLOOKUP(I5,'4'!5:6,2,0)</f>
        <v>증감 기여도</v>
      </c>
    </row>
    <row r="7" spans="1:15" ht="21.75" thickBot="1" x14ac:dyDescent="0.3">
      <c r="A7" s="25" t="s">
        <v>33</v>
      </c>
      <c r="B7" s="26" t="str">
        <f>VLOOKUP(A7,'3'!A:B,2,0)</f>
        <v>총액</v>
      </c>
      <c r="C7" s="27"/>
      <c r="D7" s="101"/>
      <c r="E7" s="101"/>
      <c r="F7" s="102">
        <v>1404812</v>
      </c>
      <c r="G7" s="101">
        <v>100</v>
      </c>
      <c r="H7" s="101">
        <v>5</v>
      </c>
      <c r="I7" s="107">
        <v>5</v>
      </c>
      <c r="O7" s="106"/>
    </row>
    <row r="8" spans="1:15" ht="21.75" thickBot="1" x14ac:dyDescent="0.3">
      <c r="A8" s="28" t="s">
        <v>87</v>
      </c>
      <c r="B8" s="29" t="str">
        <f>VLOOKUP(A8,'3'!A:B,2,0)</f>
        <v>식료품</v>
      </c>
      <c r="C8" s="27"/>
      <c r="D8" s="101"/>
      <c r="E8" s="101"/>
      <c r="F8" s="102">
        <v>23466</v>
      </c>
      <c r="G8" s="101">
        <v>1.7</v>
      </c>
      <c r="H8" s="101">
        <v>14.8</v>
      </c>
      <c r="I8" s="107">
        <v>0.2</v>
      </c>
      <c r="O8" s="106"/>
    </row>
    <row r="9" spans="1:15" ht="21.75" thickBot="1" x14ac:dyDescent="0.3">
      <c r="A9" s="28" t="s">
        <v>88</v>
      </c>
      <c r="B9" s="29" t="str">
        <f>VLOOKUP(A9,'3'!A:B,2,0)</f>
        <v>원료품</v>
      </c>
      <c r="C9" s="27"/>
      <c r="D9" s="101"/>
      <c r="E9" s="101"/>
      <c r="F9" s="102">
        <v>39708</v>
      </c>
      <c r="G9" s="101">
        <v>2.8</v>
      </c>
      <c r="H9" s="101">
        <v>-3.1</v>
      </c>
      <c r="I9" s="107">
        <v>-0.1</v>
      </c>
      <c r="O9" s="106"/>
    </row>
    <row r="10" spans="1:15" ht="21.75" thickBot="1" x14ac:dyDescent="0.3">
      <c r="A10" s="28" t="s">
        <v>89</v>
      </c>
      <c r="B10" s="29" t="str">
        <f>VLOOKUP(A10,'3'!A:B,2,0)</f>
        <v>광물성 원료</v>
      </c>
      <c r="C10" s="27"/>
      <c r="D10" s="101"/>
      <c r="E10" s="101"/>
      <c r="F10" s="102">
        <v>49354</v>
      </c>
      <c r="G10" s="101">
        <v>3.5</v>
      </c>
      <c r="H10" s="101">
        <v>147.1</v>
      </c>
      <c r="I10" s="107">
        <v>2.2000000000000002</v>
      </c>
      <c r="O10" s="106"/>
    </row>
    <row r="11" spans="1:15" ht="21.75" thickBot="1" x14ac:dyDescent="0.3">
      <c r="A11" s="28" t="s">
        <v>90</v>
      </c>
      <c r="B11" s="29" t="str">
        <f>VLOOKUP(A11,'3'!A:B,2,0)</f>
        <v>화학제품</v>
      </c>
      <c r="C11" s="27"/>
      <c r="D11" s="101"/>
      <c r="E11" s="101"/>
      <c r="F11" s="102">
        <v>131173</v>
      </c>
      <c r="G11" s="101">
        <v>9.3000000000000007</v>
      </c>
      <c r="H11" s="101">
        <v>8</v>
      </c>
      <c r="I11" s="107">
        <v>0.7</v>
      </c>
      <c r="O11" s="106"/>
    </row>
    <row r="12" spans="1:15" ht="21.75" thickBot="1" x14ac:dyDescent="0.3">
      <c r="A12" s="29" t="s">
        <v>91</v>
      </c>
      <c r="B12" s="30" t="str">
        <f>VLOOKUP(A12,'3'!A:B,2,0)</f>
        <v>유기화합물</v>
      </c>
      <c r="C12" s="27"/>
      <c r="D12" s="101"/>
      <c r="E12" s="101"/>
      <c r="F12" s="102">
        <v>14952</v>
      </c>
      <c r="G12" s="101">
        <v>1.1000000000000001</v>
      </c>
      <c r="H12" s="101">
        <v>-15.4</v>
      </c>
      <c r="I12" s="107">
        <v>-0.2</v>
      </c>
      <c r="O12" s="106"/>
    </row>
    <row r="13" spans="1:15" ht="21.75" thickBot="1" x14ac:dyDescent="0.3">
      <c r="A13" s="29" t="s">
        <v>92</v>
      </c>
      <c r="B13" s="30" t="str">
        <f>VLOOKUP(A13,'3'!A:B,2,0)</f>
        <v>의약품</v>
      </c>
      <c r="C13" s="27" t="s">
        <v>336</v>
      </c>
      <c r="D13" s="102">
        <v>226811</v>
      </c>
      <c r="E13" s="101">
        <v>-30.4</v>
      </c>
      <c r="F13" s="102">
        <v>4072</v>
      </c>
      <c r="G13" s="101">
        <v>0.3</v>
      </c>
      <c r="H13" s="101">
        <v>-11.4</v>
      </c>
      <c r="I13" s="107">
        <v>0</v>
      </c>
      <c r="M13" s="106"/>
      <c r="O13" s="106"/>
    </row>
    <row r="14" spans="1:15" ht="21.75" thickBot="1" x14ac:dyDescent="0.3">
      <c r="A14" s="29" t="s">
        <v>93</v>
      </c>
      <c r="B14" s="30" t="str">
        <f>VLOOKUP(A14,'3'!A:B,2,0)</f>
        <v>플라스틱</v>
      </c>
      <c r="C14" s="27" t="s">
        <v>337</v>
      </c>
      <c r="D14" s="102">
        <v>102562</v>
      </c>
      <c r="E14" s="101">
        <v>-0.5</v>
      </c>
      <c r="F14" s="102">
        <v>40898</v>
      </c>
      <c r="G14" s="101">
        <v>2.9</v>
      </c>
      <c r="H14" s="101">
        <v>0.7</v>
      </c>
      <c r="I14" s="107">
        <v>0</v>
      </c>
      <c r="M14" s="106"/>
      <c r="O14" s="106"/>
    </row>
    <row r="15" spans="1:15" ht="21.75" thickBot="1" x14ac:dyDescent="0.3">
      <c r="A15" s="28" t="s">
        <v>94</v>
      </c>
      <c r="B15" s="29" t="str">
        <f>VLOOKUP(A15,'3'!A:B,2,0)</f>
        <v>원료별 제품</v>
      </c>
      <c r="C15" s="27"/>
      <c r="D15" s="101"/>
      <c r="E15" s="101"/>
      <c r="F15" s="102">
        <v>236619</v>
      </c>
      <c r="G15" s="101">
        <v>16.8</v>
      </c>
      <c r="H15" s="101">
        <v>-0.5</v>
      </c>
      <c r="I15" s="107">
        <v>-0.1</v>
      </c>
      <c r="O15" s="106"/>
    </row>
    <row r="16" spans="1:15" ht="21.75" thickBot="1" x14ac:dyDescent="0.3">
      <c r="A16" s="29" t="s">
        <v>95</v>
      </c>
      <c r="B16" s="30" t="str">
        <f>VLOOKUP(A16,'3'!A:B,2,0)</f>
        <v>철강</v>
      </c>
      <c r="C16" s="27" t="s">
        <v>338</v>
      </c>
      <c r="D16" s="101">
        <v>718</v>
      </c>
      <c r="E16" s="101">
        <v>-14.9</v>
      </c>
      <c r="F16" s="102">
        <v>89435</v>
      </c>
      <c r="G16" s="101">
        <v>6.4</v>
      </c>
      <c r="H16" s="101">
        <v>-14.3</v>
      </c>
      <c r="I16" s="107">
        <v>-1.1000000000000001</v>
      </c>
      <c r="O16" s="106"/>
    </row>
    <row r="17" spans="1:15" ht="21.75" thickBot="1" x14ac:dyDescent="0.3">
      <c r="A17" s="29" t="s">
        <v>96</v>
      </c>
      <c r="B17" s="30" t="str">
        <f>VLOOKUP(A17,'3'!A:B,2,0)</f>
        <v>비철금속</v>
      </c>
      <c r="C17" s="27" t="s">
        <v>337</v>
      </c>
      <c r="D17" s="102">
        <v>28865</v>
      </c>
      <c r="E17" s="101">
        <v>-19.100000000000001</v>
      </c>
      <c r="F17" s="102">
        <v>65508</v>
      </c>
      <c r="G17" s="101">
        <v>4.7</v>
      </c>
      <c r="H17" s="101">
        <v>19.7</v>
      </c>
      <c r="I17" s="107">
        <v>0.8</v>
      </c>
      <c r="M17" s="106"/>
      <c r="O17" s="106"/>
    </row>
    <row r="18" spans="1:15" ht="21.75" thickBot="1" x14ac:dyDescent="0.3">
      <c r="A18" s="29" t="s">
        <v>97</v>
      </c>
      <c r="B18" s="30" t="str">
        <f>VLOOKUP(A18,'3'!A:B,2,0)</f>
        <v>금속제품</v>
      </c>
      <c r="C18" s="27"/>
      <c r="D18" s="101"/>
      <c r="E18" s="101"/>
      <c r="F18" s="102">
        <v>23884</v>
      </c>
      <c r="G18" s="101">
        <v>1.7</v>
      </c>
      <c r="H18" s="101">
        <v>3.7</v>
      </c>
      <c r="I18" s="107">
        <v>0.1</v>
      </c>
      <c r="O18" s="106"/>
    </row>
    <row r="19" spans="1:15" ht="21.75" thickBot="1" x14ac:dyDescent="0.3">
      <c r="A19" s="29" t="s">
        <v>98</v>
      </c>
      <c r="B19" s="30" t="str">
        <f>VLOOKUP(A19,'3'!A:B,2,0)</f>
        <v>직물용 실 및 섬유제품</v>
      </c>
      <c r="C19" s="27"/>
      <c r="D19" s="101"/>
      <c r="E19" s="101"/>
      <c r="F19" s="102">
        <v>19007</v>
      </c>
      <c r="G19" s="101">
        <v>1.4</v>
      </c>
      <c r="H19" s="101">
        <v>-5.4</v>
      </c>
      <c r="I19" s="107">
        <v>-0.1</v>
      </c>
      <c r="O19" s="106"/>
    </row>
    <row r="20" spans="1:15" ht="21.75" thickBot="1" x14ac:dyDescent="0.3">
      <c r="A20" s="29" t="s">
        <v>99</v>
      </c>
      <c r="B20" s="30" t="str">
        <f>VLOOKUP(A20,'3'!A:B,2,0)</f>
        <v>비금속 철물제품</v>
      </c>
      <c r="C20" s="27"/>
      <c r="D20" s="101"/>
      <c r="E20" s="101"/>
      <c r="F20" s="102">
        <v>16109</v>
      </c>
      <c r="G20" s="101">
        <v>1.1000000000000001</v>
      </c>
      <c r="H20" s="101">
        <v>18</v>
      </c>
      <c r="I20" s="107">
        <v>0.2</v>
      </c>
      <c r="O20" s="106"/>
    </row>
    <row r="21" spans="1:15" ht="21.75" thickBot="1" x14ac:dyDescent="0.3">
      <c r="A21" s="29" t="s">
        <v>100</v>
      </c>
      <c r="B21" s="30" t="str">
        <f>VLOOKUP(A21,'3'!A:B,2,0)</f>
        <v>고무제품</v>
      </c>
      <c r="C21" s="27" t="s">
        <v>337</v>
      </c>
      <c r="D21" s="102">
        <v>11684</v>
      </c>
      <c r="E21" s="101">
        <v>-5.4</v>
      </c>
      <c r="F21" s="102">
        <v>11909</v>
      </c>
      <c r="G21" s="101">
        <v>0.8</v>
      </c>
      <c r="H21" s="101">
        <v>0.3</v>
      </c>
      <c r="I21" s="107">
        <v>0</v>
      </c>
      <c r="M21" s="106"/>
      <c r="O21" s="106"/>
    </row>
    <row r="22" spans="1:15" ht="21.75" thickBot="1" x14ac:dyDescent="0.3">
      <c r="A22" s="29" t="s">
        <v>101</v>
      </c>
      <c r="B22" s="30" t="str">
        <f>VLOOKUP(A22,'3'!A:B,2,0)</f>
        <v>종이류 및 종이제품</v>
      </c>
      <c r="C22" s="27" t="s">
        <v>337</v>
      </c>
      <c r="D22" s="102">
        <v>66048</v>
      </c>
      <c r="E22" s="101">
        <v>16</v>
      </c>
      <c r="F22" s="102">
        <v>9345</v>
      </c>
      <c r="G22" s="101">
        <v>0.7</v>
      </c>
      <c r="H22" s="101">
        <v>4.5</v>
      </c>
      <c r="I22" s="107">
        <v>0</v>
      </c>
      <c r="M22" s="106"/>
      <c r="O22" s="106"/>
    </row>
    <row r="23" spans="1:15" ht="21.75" thickBot="1" x14ac:dyDescent="0.3">
      <c r="A23" s="28" t="s">
        <v>102</v>
      </c>
      <c r="B23" s="29" t="str">
        <f>VLOOKUP(A23,'3'!A:B,2,0)</f>
        <v>일반 기계</v>
      </c>
      <c r="C23" s="27"/>
      <c r="D23" s="101"/>
      <c r="E23" s="101"/>
      <c r="F23" s="102">
        <v>205626</v>
      </c>
      <c r="G23" s="101">
        <v>14.6</v>
      </c>
      <c r="H23" s="101">
        <v>-4.3</v>
      </c>
      <c r="I23" s="107">
        <v>-0.7</v>
      </c>
      <c r="O23" s="106"/>
    </row>
    <row r="24" spans="1:15" ht="21.75" thickBot="1" x14ac:dyDescent="0.3">
      <c r="A24" s="29" t="s">
        <v>103</v>
      </c>
      <c r="B24" s="30" t="str">
        <f>VLOOKUP(A24,'3'!A:B,2,0)</f>
        <v>원동기</v>
      </c>
      <c r="C24" s="27" t="s">
        <v>337</v>
      </c>
      <c r="D24" s="102">
        <v>17822</v>
      </c>
      <c r="E24" s="101">
        <v>-4.5999999999999996</v>
      </c>
      <c r="F24" s="102">
        <v>29741</v>
      </c>
      <c r="G24" s="101">
        <v>2.1</v>
      </c>
      <c r="H24" s="101">
        <v>-13.4</v>
      </c>
      <c r="I24" s="107">
        <v>-0.3</v>
      </c>
      <c r="M24" s="106"/>
      <c r="O24" s="106"/>
    </row>
    <row r="25" spans="1:15" ht="42.75" thickBot="1" x14ac:dyDescent="0.3">
      <c r="A25" s="29" t="s">
        <v>104</v>
      </c>
      <c r="B25" s="30" t="str">
        <f>VLOOKUP(A25,'3'!A:B,2,0)</f>
        <v>전산기류, 주변기기 포함</v>
      </c>
      <c r="C25" s="27" t="s">
        <v>342</v>
      </c>
      <c r="D25" s="101">
        <v>153</v>
      </c>
      <c r="E25" s="101">
        <v>-23.9</v>
      </c>
      <c r="F25" s="102">
        <v>2307</v>
      </c>
      <c r="G25" s="101">
        <v>0.2</v>
      </c>
      <c r="H25" s="101">
        <v>-26.7</v>
      </c>
      <c r="I25" s="107">
        <v>-0.1</v>
      </c>
      <c r="O25" s="106"/>
    </row>
    <row r="26" spans="1:15" ht="21.75" thickBot="1" x14ac:dyDescent="0.3">
      <c r="A26" s="29" t="s">
        <v>105</v>
      </c>
      <c r="B26" s="30" t="str">
        <f>VLOOKUP(A26,'3'!A:B,2,0)</f>
        <v>전산기류의 부분품</v>
      </c>
      <c r="C26" s="27" t="s">
        <v>337</v>
      </c>
      <c r="D26" s="102">
        <v>1659</v>
      </c>
      <c r="E26" s="101">
        <v>-21.6</v>
      </c>
      <c r="F26" s="102">
        <v>19915</v>
      </c>
      <c r="G26" s="101">
        <v>1.4</v>
      </c>
      <c r="H26" s="101">
        <v>-7.9</v>
      </c>
      <c r="I26" s="107">
        <v>-0.1</v>
      </c>
      <c r="M26" s="106"/>
      <c r="O26" s="106"/>
    </row>
    <row r="27" spans="1:15" ht="21.75" thickBot="1" x14ac:dyDescent="0.3">
      <c r="A27" s="29" t="s">
        <v>106</v>
      </c>
      <c r="B27" s="30" t="str">
        <f>VLOOKUP(A27,'3'!A:B,2,0)</f>
        <v>반도체 등 제조 장치</v>
      </c>
      <c r="C27" s="27" t="s">
        <v>337</v>
      </c>
      <c r="D27" s="101">
        <v>587</v>
      </c>
      <c r="E27" s="101">
        <v>-11.8</v>
      </c>
      <c r="F27" s="102">
        <v>24979</v>
      </c>
      <c r="G27" s="101">
        <v>1.8</v>
      </c>
      <c r="H27" s="101">
        <v>-5.8</v>
      </c>
      <c r="I27" s="107">
        <v>-0.1</v>
      </c>
      <c r="O27" s="106"/>
    </row>
    <row r="28" spans="1:15" ht="21.75" thickBot="1" x14ac:dyDescent="0.3">
      <c r="A28" s="29" t="s">
        <v>107</v>
      </c>
      <c r="B28" s="30" t="str">
        <f>VLOOKUP(A28,'3'!A:B,2,0)</f>
        <v>금속 가공 기계</v>
      </c>
      <c r="C28" s="27"/>
      <c r="D28" s="101"/>
      <c r="E28" s="101"/>
      <c r="F28" s="102">
        <v>11778</v>
      </c>
      <c r="G28" s="101">
        <v>0.8</v>
      </c>
      <c r="H28" s="101">
        <v>-9.1</v>
      </c>
      <c r="I28" s="107">
        <v>-0.1</v>
      </c>
      <c r="O28" s="106"/>
    </row>
    <row r="29" spans="1:15" ht="21.75" thickBot="1" x14ac:dyDescent="0.3">
      <c r="A29" s="29" t="s">
        <v>108</v>
      </c>
      <c r="B29" s="30" t="str">
        <f>VLOOKUP(A29,'3'!A:B,2,0)</f>
        <v>펌프 및 원심분리기</v>
      </c>
      <c r="C29" s="27"/>
      <c r="D29" s="101"/>
      <c r="E29" s="101"/>
      <c r="F29" s="102">
        <v>19578</v>
      </c>
      <c r="G29" s="101">
        <v>1.4</v>
      </c>
      <c r="H29" s="101">
        <v>3.7</v>
      </c>
      <c r="I29" s="107">
        <v>0.1</v>
      </c>
      <c r="O29" s="106"/>
    </row>
    <row r="30" spans="1:15" ht="21.75" thickBot="1" x14ac:dyDescent="0.3">
      <c r="A30" s="29" t="s">
        <v>109</v>
      </c>
      <c r="B30" s="30" t="str">
        <f>VLOOKUP(A30,'3'!A:B,2,0)</f>
        <v>건설용 및 광산용 기계</v>
      </c>
      <c r="C30" s="27"/>
      <c r="D30" s="101"/>
      <c r="E30" s="101"/>
      <c r="F30" s="102">
        <v>10971</v>
      </c>
      <c r="G30" s="101">
        <v>0.8</v>
      </c>
      <c r="H30" s="101">
        <v>-34.9</v>
      </c>
      <c r="I30" s="107">
        <v>-0.4</v>
      </c>
      <c r="O30" s="106"/>
    </row>
    <row r="31" spans="1:15" ht="21.75" thickBot="1" x14ac:dyDescent="0.3">
      <c r="A31" s="29" t="s">
        <v>110</v>
      </c>
      <c r="B31" s="30" t="str">
        <f>VLOOKUP(A31,'3'!A:B,2,0)</f>
        <v>하역 기계</v>
      </c>
      <c r="C31" s="27"/>
      <c r="D31" s="101"/>
      <c r="E31" s="101"/>
      <c r="F31" s="102">
        <v>12544</v>
      </c>
      <c r="G31" s="101">
        <v>0.9</v>
      </c>
      <c r="H31" s="101">
        <v>-6.2</v>
      </c>
      <c r="I31" s="107">
        <v>-0.1</v>
      </c>
      <c r="O31" s="106"/>
    </row>
    <row r="32" spans="1:15" ht="21.75" thickBot="1" x14ac:dyDescent="0.3">
      <c r="A32" s="29" t="s">
        <v>111</v>
      </c>
      <c r="B32" s="30" t="str">
        <f>VLOOKUP(A32,'3'!A:B,2,0)</f>
        <v>가열용 및 냉각용 기기</v>
      </c>
      <c r="C32" s="27"/>
      <c r="D32" s="101"/>
      <c r="E32" s="101"/>
      <c r="F32" s="102">
        <v>4622</v>
      </c>
      <c r="G32" s="101">
        <v>0.3</v>
      </c>
      <c r="H32" s="101">
        <v>-20.3</v>
      </c>
      <c r="I32" s="107">
        <v>-0.1</v>
      </c>
      <c r="O32" s="106"/>
    </row>
    <row r="33" spans="1:15" ht="21.75" thickBot="1" x14ac:dyDescent="0.3">
      <c r="A33" s="29" t="s">
        <v>112</v>
      </c>
      <c r="B33" s="30" t="str">
        <f>VLOOKUP(A33,'3'!A:B,2,0)</f>
        <v>섬유 기계</v>
      </c>
      <c r="C33" s="27"/>
      <c r="D33" s="101"/>
      <c r="E33" s="101"/>
      <c r="F33" s="102">
        <v>2017</v>
      </c>
      <c r="G33" s="101">
        <v>0.1</v>
      </c>
      <c r="H33" s="101">
        <v>-31.3</v>
      </c>
      <c r="I33" s="107">
        <v>-0.1</v>
      </c>
      <c r="O33" s="106"/>
    </row>
    <row r="34" spans="1:15" ht="21.75" thickBot="1" x14ac:dyDescent="0.3">
      <c r="A34" s="29" t="s">
        <v>113</v>
      </c>
      <c r="B34" s="30" t="str">
        <f>VLOOKUP(A34,'3'!A:B,2,0)</f>
        <v>베어링</v>
      </c>
      <c r="C34" s="27" t="s">
        <v>337</v>
      </c>
      <c r="D34" s="102">
        <v>3733</v>
      </c>
      <c r="E34" s="101">
        <v>4.4000000000000004</v>
      </c>
      <c r="F34" s="102">
        <v>7073</v>
      </c>
      <c r="G34" s="101">
        <v>0.5</v>
      </c>
      <c r="H34" s="101">
        <v>2.8</v>
      </c>
      <c r="I34" s="107">
        <v>0</v>
      </c>
      <c r="M34" s="106"/>
      <c r="O34" s="106"/>
    </row>
    <row r="35" spans="1:15" ht="21.75" thickBot="1" x14ac:dyDescent="0.3">
      <c r="A35" s="28" t="s">
        <v>114</v>
      </c>
      <c r="B35" s="29" t="str">
        <f>VLOOKUP(A35,'3'!A:B,2,0)</f>
        <v>전기 기기</v>
      </c>
      <c r="C35" s="27"/>
      <c r="D35" s="101"/>
      <c r="E35" s="101"/>
      <c r="F35" s="102">
        <v>294286</v>
      </c>
      <c r="G35" s="101">
        <v>20.9</v>
      </c>
      <c r="H35" s="101">
        <v>17.399999999999999</v>
      </c>
      <c r="I35" s="107">
        <v>3.3</v>
      </c>
      <c r="O35" s="106"/>
    </row>
    <row r="36" spans="1:15" ht="21.75" thickBot="1" x14ac:dyDescent="0.3">
      <c r="A36" s="29" t="s">
        <v>115</v>
      </c>
      <c r="B36" s="30" t="str">
        <f>VLOOKUP(A36,'3'!A:B,2,0)</f>
        <v>반도체 등 전자부품</v>
      </c>
      <c r="C36" s="27"/>
      <c r="D36" s="101"/>
      <c r="E36" s="101"/>
      <c r="F36" s="102">
        <v>127580</v>
      </c>
      <c r="G36" s="101">
        <v>9.1</v>
      </c>
      <c r="H36" s="101">
        <v>24.3</v>
      </c>
      <c r="I36" s="107">
        <v>1.9</v>
      </c>
      <c r="O36" s="106"/>
    </row>
    <row r="37" spans="1:15" ht="21.75" thickBot="1" x14ac:dyDescent="0.3">
      <c r="A37" s="29" t="s">
        <v>116</v>
      </c>
      <c r="B37" s="31" t="str">
        <f>VLOOKUP(A37,'3'!A:B,2,0)</f>
        <v>IC</v>
      </c>
      <c r="C37" s="27" t="s">
        <v>343</v>
      </c>
      <c r="D37" s="102">
        <v>1729</v>
      </c>
      <c r="E37" s="101">
        <v>10.5</v>
      </c>
      <c r="F37" s="102">
        <v>86192</v>
      </c>
      <c r="G37" s="101">
        <v>6.1</v>
      </c>
      <c r="H37" s="101">
        <v>24.6</v>
      </c>
      <c r="I37" s="107">
        <v>1.3</v>
      </c>
      <c r="M37" s="106"/>
      <c r="O37" s="106"/>
    </row>
    <row r="38" spans="1:15" ht="21.75" thickBot="1" x14ac:dyDescent="0.3">
      <c r="A38" s="29" t="s">
        <v>117</v>
      </c>
      <c r="B38" s="30" t="str">
        <f>VLOOKUP(A38,'3'!A:B,2,0)</f>
        <v>음향 및 영상 기기</v>
      </c>
      <c r="C38" s="27" t="s">
        <v>342</v>
      </c>
      <c r="D38" s="102">
        <v>3289</v>
      </c>
      <c r="E38" s="101">
        <v>-12.7</v>
      </c>
      <c r="F38" s="102">
        <v>7145</v>
      </c>
      <c r="G38" s="101">
        <v>0.5</v>
      </c>
      <c r="H38" s="101">
        <v>-5.0999999999999996</v>
      </c>
      <c r="I38" s="107">
        <v>0</v>
      </c>
      <c r="M38" s="106"/>
      <c r="O38" s="106"/>
    </row>
    <row r="39" spans="1:15" ht="42.75" thickBot="1" x14ac:dyDescent="0.3">
      <c r="A39" s="29" t="s">
        <v>118</v>
      </c>
      <c r="B39" s="31" t="str">
        <f>VLOOKUP(A39,'3'!A:B,2,0)</f>
        <v>영상 기록 및 재생 기기</v>
      </c>
      <c r="C39" s="27" t="s">
        <v>342</v>
      </c>
      <c r="D39" s="101">
        <v>126</v>
      </c>
      <c r="E39" s="101">
        <v>42.9</v>
      </c>
      <c r="F39" s="102">
        <v>5054</v>
      </c>
      <c r="G39" s="101">
        <v>0.4</v>
      </c>
      <c r="H39" s="101">
        <v>29.2</v>
      </c>
      <c r="I39" s="107">
        <v>0.1</v>
      </c>
      <c r="O39" s="106"/>
    </row>
    <row r="40" spans="1:15" ht="21.75" thickBot="1" x14ac:dyDescent="0.3">
      <c r="A40" s="29" t="s">
        <v>119</v>
      </c>
      <c r="B40" s="31" t="str">
        <f>VLOOKUP(A40,'3'!A:B,2,0)</f>
        <v>TV 수상기</v>
      </c>
      <c r="C40" s="27" t="s">
        <v>342</v>
      </c>
      <c r="D40" s="101">
        <v>13</v>
      </c>
      <c r="E40" s="101">
        <v>-11.4</v>
      </c>
      <c r="F40" s="101">
        <v>158</v>
      </c>
      <c r="G40" s="101">
        <v>0</v>
      </c>
      <c r="H40" s="101">
        <v>-31</v>
      </c>
      <c r="I40" s="107">
        <v>0</v>
      </c>
    </row>
    <row r="41" spans="1:15" ht="42.75" thickBot="1" x14ac:dyDescent="0.3">
      <c r="A41" s="29" t="s">
        <v>120</v>
      </c>
      <c r="B41" s="30" t="str">
        <f>VLOOKUP(A41,'3'!A:B,2,0)</f>
        <v>음향 및 영상 기기의 부분품</v>
      </c>
      <c r="C41" s="27"/>
      <c r="D41" s="101"/>
      <c r="E41" s="101"/>
      <c r="F41" s="102">
        <v>3495</v>
      </c>
      <c r="G41" s="101">
        <v>0.2</v>
      </c>
      <c r="H41" s="101">
        <v>-26.4</v>
      </c>
      <c r="I41" s="107">
        <v>-0.1</v>
      </c>
      <c r="O41" s="106"/>
    </row>
    <row r="42" spans="1:15" ht="21.75" thickBot="1" x14ac:dyDescent="0.3">
      <c r="A42" s="29" t="s">
        <v>121</v>
      </c>
      <c r="B42" s="30" t="str">
        <f>VLOOKUP(A42,'3'!A:B,2,0)</f>
        <v>중전 기기</v>
      </c>
      <c r="C42" s="27"/>
      <c r="D42" s="101"/>
      <c r="E42" s="101"/>
      <c r="F42" s="102">
        <v>11485</v>
      </c>
      <c r="G42" s="101">
        <v>0.8</v>
      </c>
      <c r="H42" s="101">
        <v>-0.1</v>
      </c>
      <c r="I42" s="107">
        <v>0</v>
      </c>
      <c r="O42" s="106"/>
    </row>
    <row r="43" spans="1:15" ht="21.75" thickBot="1" x14ac:dyDescent="0.3">
      <c r="A43" s="29" t="s">
        <v>122</v>
      </c>
      <c r="B43" s="30" t="str">
        <f>VLOOKUP(A43,'3'!A:B,2,0)</f>
        <v>통신기</v>
      </c>
      <c r="C43" s="27"/>
      <c r="D43" s="101"/>
      <c r="E43" s="101"/>
      <c r="F43" s="102">
        <v>4365</v>
      </c>
      <c r="G43" s="101">
        <v>0.3</v>
      </c>
      <c r="H43" s="101">
        <v>-7.2</v>
      </c>
      <c r="I43" s="107">
        <v>0</v>
      </c>
      <c r="O43" s="106"/>
    </row>
    <row r="44" spans="1:15" ht="21.75" thickBot="1" x14ac:dyDescent="0.3">
      <c r="A44" s="29" t="s">
        <v>123</v>
      </c>
      <c r="B44" s="30" t="str">
        <f>VLOOKUP(A44,'3'!A:B,2,0)</f>
        <v>전기 계측 기기</v>
      </c>
      <c r="C44" s="27"/>
      <c r="D44" s="101"/>
      <c r="E44" s="101"/>
      <c r="F44" s="102">
        <v>29730</v>
      </c>
      <c r="G44" s="101">
        <v>2.1</v>
      </c>
      <c r="H44" s="101">
        <v>22</v>
      </c>
      <c r="I44" s="107">
        <v>0.4</v>
      </c>
      <c r="O44" s="106"/>
    </row>
    <row r="45" spans="1:15" ht="21.75" thickBot="1" x14ac:dyDescent="0.3">
      <c r="A45" s="29" t="s">
        <v>124</v>
      </c>
      <c r="B45" s="30" t="str">
        <f>VLOOKUP(A45,'3'!A:B,2,0)</f>
        <v>전기회로 등의 기기</v>
      </c>
      <c r="C45" s="27"/>
      <c r="D45" s="101"/>
      <c r="E45" s="101"/>
      <c r="F45" s="102">
        <v>44947</v>
      </c>
      <c r="G45" s="101">
        <v>3.2</v>
      </c>
      <c r="H45" s="101">
        <v>18.399999999999999</v>
      </c>
      <c r="I45" s="107">
        <v>0.5</v>
      </c>
      <c r="O45" s="106"/>
    </row>
    <row r="46" spans="1:15" ht="21.75" thickBot="1" x14ac:dyDescent="0.3">
      <c r="A46" s="29" t="s">
        <v>125</v>
      </c>
      <c r="B46" s="30" t="str">
        <f>VLOOKUP(A46,'3'!A:B,2,0)</f>
        <v>전지</v>
      </c>
      <c r="C46" s="27"/>
      <c r="D46" s="101"/>
      <c r="E46" s="101"/>
      <c r="F46" s="102">
        <v>6048</v>
      </c>
      <c r="G46" s="101">
        <v>0.4</v>
      </c>
      <c r="H46" s="101">
        <v>55.8</v>
      </c>
      <c r="I46" s="107">
        <v>0.2</v>
      </c>
      <c r="O46" s="106"/>
    </row>
    <row r="47" spans="1:15" ht="21.75" thickBot="1" x14ac:dyDescent="0.3">
      <c r="A47" s="28" t="s">
        <v>126</v>
      </c>
      <c r="B47" s="29" t="str">
        <f>VLOOKUP(A47,'3'!A:B,2,0)</f>
        <v>수송용 기기</v>
      </c>
      <c r="C47" s="27"/>
      <c r="D47" s="101"/>
      <c r="E47" s="101"/>
      <c r="F47" s="102">
        <v>148911</v>
      </c>
      <c r="G47" s="101">
        <v>10.6</v>
      </c>
      <c r="H47" s="101">
        <v>-12.6</v>
      </c>
      <c r="I47" s="107">
        <v>-1.6</v>
      </c>
      <c r="O47" s="106"/>
    </row>
    <row r="48" spans="1:15" ht="21.75" thickBot="1" x14ac:dyDescent="0.3">
      <c r="A48" s="29" t="s">
        <v>127</v>
      </c>
      <c r="B48" s="30" t="str">
        <f>VLOOKUP(A48,'3'!A:B,2,0)</f>
        <v>자동차</v>
      </c>
      <c r="C48" s="27" t="s">
        <v>341</v>
      </c>
      <c r="D48" s="102">
        <v>24603</v>
      </c>
      <c r="E48" s="101">
        <v>-24.7</v>
      </c>
      <c r="F48" s="102">
        <v>65150</v>
      </c>
      <c r="G48" s="101">
        <v>4.5999999999999996</v>
      </c>
      <c r="H48" s="101">
        <v>-28.5</v>
      </c>
      <c r="I48" s="107">
        <v>-1.9</v>
      </c>
      <c r="M48" s="106"/>
      <c r="O48" s="106"/>
    </row>
    <row r="49" spans="1:15" ht="21.75" thickBot="1" x14ac:dyDescent="0.3">
      <c r="A49" s="29" t="s">
        <v>128</v>
      </c>
      <c r="B49" s="31" t="str">
        <f>VLOOKUP(A49,'3'!A:B,2,0)</f>
        <v>승용차</v>
      </c>
      <c r="C49" s="27" t="s">
        <v>341</v>
      </c>
      <c r="D49" s="102">
        <v>12468</v>
      </c>
      <c r="E49" s="101">
        <v>-32.4</v>
      </c>
      <c r="F49" s="102">
        <v>41292</v>
      </c>
      <c r="G49" s="101">
        <v>2.9</v>
      </c>
      <c r="H49" s="101">
        <v>-32.299999999999997</v>
      </c>
      <c r="I49" s="107">
        <v>-1.5</v>
      </c>
      <c r="M49" s="106"/>
      <c r="O49" s="106"/>
    </row>
    <row r="50" spans="1:15" ht="21.75" thickBot="1" x14ac:dyDescent="0.3">
      <c r="A50" s="29" t="s">
        <v>129</v>
      </c>
      <c r="B50" s="31" t="str">
        <f>VLOOKUP(A50,'3'!A:B,2,0)</f>
        <v>버스 및 트럭</v>
      </c>
      <c r="C50" s="27" t="s">
        <v>341</v>
      </c>
      <c r="D50" s="102">
        <v>10533</v>
      </c>
      <c r="E50" s="101">
        <v>-15.1</v>
      </c>
      <c r="F50" s="102">
        <v>22733</v>
      </c>
      <c r="G50" s="101">
        <v>1.6</v>
      </c>
      <c r="H50" s="101">
        <v>-22.1</v>
      </c>
      <c r="I50" s="107">
        <v>-0.5</v>
      </c>
      <c r="M50" s="106"/>
      <c r="O50" s="106"/>
    </row>
    <row r="51" spans="1:15" ht="21.75" thickBot="1" x14ac:dyDescent="0.3">
      <c r="A51" s="29" t="s">
        <v>130</v>
      </c>
      <c r="B51" s="30" t="str">
        <f>VLOOKUP(A51,'3'!A:B,2,0)</f>
        <v>자동차의 부분품</v>
      </c>
      <c r="C51" s="27" t="s">
        <v>337</v>
      </c>
      <c r="D51" s="102">
        <v>36840</v>
      </c>
      <c r="E51" s="101">
        <v>-1.1000000000000001</v>
      </c>
      <c r="F51" s="102">
        <v>54169</v>
      </c>
      <c r="G51" s="101">
        <v>3.9</v>
      </c>
      <c r="H51" s="101">
        <v>1.1000000000000001</v>
      </c>
      <c r="I51" s="107">
        <v>0</v>
      </c>
      <c r="M51" s="106"/>
      <c r="O51" s="106"/>
    </row>
    <row r="52" spans="1:15" ht="21.75" thickBot="1" x14ac:dyDescent="0.3">
      <c r="A52" s="29" t="s">
        <v>131</v>
      </c>
      <c r="B52" s="30" t="str">
        <f>VLOOKUP(A52,'3'!A:B,2,0)</f>
        <v>이륜자동차</v>
      </c>
      <c r="C52" s="27" t="s">
        <v>369</v>
      </c>
      <c r="D52" s="101">
        <v>11</v>
      </c>
      <c r="E52" s="101">
        <v>16.600000000000001</v>
      </c>
      <c r="F52" s="102">
        <v>2496</v>
      </c>
      <c r="G52" s="101">
        <v>0.2</v>
      </c>
      <c r="H52" s="101">
        <v>58.4</v>
      </c>
      <c r="I52" s="107">
        <v>0.1</v>
      </c>
      <c r="O52" s="106"/>
    </row>
    <row r="53" spans="1:15" ht="21.75" thickBot="1" x14ac:dyDescent="0.3">
      <c r="A53" s="29" t="s">
        <v>132</v>
      </c>
      <c r="B53" s="30" t="str">
        <f>VLOOKUP(A53,'3'!A:B,2,0)</f>
        <v>항공기류</v>
      </c>
      <c r="C53" s="27"/>
      <c r="D53" s="101"/>
      <c r="E53" s="101"/>
      <c r="F53" s="101">
        <v>909</v>
      </c>
      <c r="G53" s="101">
        <v>0.1</v>
      </c>
      <c r="H53" s="101">
        <v>10.9</v>
      </c>
      <c r="I53" s="107">
        <v>0</v>
      </c>
    </row>
    <row r="54" spans="1:15" ht="21.75" thickBot="1" x14ac:dyDescent="0.3">
      <c r="A54" s="29" t="s">
        <v>133</v>
      </c>
      <c r="B54" s="30" t="str">
        <f>VLOOKUP(A54,'3'!A:B,2,0)</f>
        <v>선박</v>
      </c>
      <c r="C54" s="27" t="s">
        <v>339</v>
      </c>
      <c r="D54" s="102">
        <v>84178</v>
      </c>
      <c r="E54" s="101">
        <v>35.6</v>
      </c>
      <c r="F54" s="102">
        <v>20159</v>
      </c>
      <c r="G54" s="101">
        <v>1.4</v>
      </c>
      <c r="H54" s="101">
        <v>2.8</v>
      </c>
      <c r="I54" s="107">
        <v>0</v>
      </c>
      <c r="M54" s="106"/>
      <c r="O54" s="106"/>
    </row>
    <row r="55" spans="1:15" ht="21.75" thickBot="1" x14ac:dyDescent="0.3">
      <c r="A55" s="28" t="s">
        <v>134</v>
      </c>
      <c r="B55" s="29" t="str">
        <f>VLOOKUP(A55,'3'!A:B,2,0)</f>
        <v>기타</v>
      </c>
      <c r="C55" s="27"/>
      <c r="D55" s="101"/>
      <c r="E55" s="101"/>
      <c r="F55" s="102">
        <v>275668</v>
      </c>
      <c r="G55" s="101">
        <v>19.600000000000001</v>
      </c>
      <c r="H55" s="101">
        <v>5.7</v>
      </c>
      <c r="I55" s="107">
        <v>1.1000000000000001</v>
      </c>
      <c r="O55" s="106"/>
    </row>
    <row r="56" spans="1:15" ht="21.75" thickBot="1" x14ac:dyDescent="0.3">
      <c r="A56" s="29" t="s">
        <v>135</v>
      </c>
      <c r="B56" s="30" t="str">
        <f>VLOOKUP(A56,'3'!A:B,2,0)</f>
        <v>과학 광학 기기</v>
      </c>
      <c r="C56" s="27"/>
      <c r="D56" s="101"/>
      <c r="E56" s="101"/>
      <c r="F56" s="102">
        <v>24498</v>
      </c>
      <c r="G56" s="101">
        <v>1.7</v>
      </c>
      <c r="H56" s="101">
        <v>19.2</v>
      </c>
      <c r="I56" s="107">
        <v>0.3</v>
      </c>
      <c r="O56" s="106"/>
    </row>
    <row r="57" spans="1:15" ht="21.75" thickBot="1" x14ac:dyDescent="0.3">
      <c r="A57" s="29" t="s">
        <v>136</v>
      </c>
      <c r="B57" s="30" t="str">
        <f>VLOOKUP(A57,'3'!A:B,2,0)</f>
        <v>사진용 및 영화용 재료</v>
      </c>
      <c r="C57" s="27"/>
      <c r="D57" s="101"/>
      <c r="E57" s="101"/>
      <c r="F57" s="102">
        <v>3676</v>
      </c>
      <c r="G57" s="101">
        <v>0.3</v>
      </c>
      <c r="H57" s="101">
        <v>-10.7</v>
      </c>
      <c r="I57" s="107">
        <v>0</v>
      </c>
      <c r="O57" s="106"/>
    </row>
    <row r="58" spans="1:15" ht="21" x14ac:dyDescent="0.25">
      <c r="A58" s="35" t="s">
        <v>410</v>
      </c>
      <c r="B58" s="38"/>
      <c r="C58" s="38"/>
      <c r="D58" s="47"/>
      <c r="E58" s="53"/>
      <c r="F58" s="47"/>
      <c r="G58" s="53"/>
      <c r="H58" s="53"/>
      <c r="I58" s="53"/>
    </row>
    <row r="59" spans="1:15" ht="21" x14ac:dyDescent="0.25">
      <c r="A59" s="36" t="str">
        <f>HLOOKUP(A58,'4'!59:60,2,0)</f>
        <v xml:space="preserve"> 변화율은 전년대비 변화율을 나타냅니다. 
 *를 붙인 수치는 전년대비 배율을 나타냅니다.</v>
      </c>
      <c r="B59" s="39"/>
      <c r="C59" s="39"/>
      <c r="D59" s="48"/>
      <c r="E59" s="54"/>
      <c r="F59" s="48"/>
      <c r="G59" s="54"/>
      <c r="H59" s="54"/>
      <c r="I59" s="54"/>
    </row>
    <row r="60" spans="1:15" ht="21" x14ac:dyDescent="0.25">
      <c r="A60" s="36"/>
      <c r="B60" s="39"/>
      <c r="C60" s="39"/>
      <c r="D60" s="48"/>
      <c r="E60" s="54"/>
      <c r="F60" s="48"/>
      <c r="G60" s="54"/>
      <c r="H60" s="54"/>
      <c r="I60" s="54"/>
    </row>
    <row r="61" spans="1:15" ht="21" x14ac:dyDescent="0.25">
      <c r="A61" s="36" t="s">
        <v>433</v>
      </c>
      <c r="B61" s="39"/>
      <c r="C61" s="39"/>
      <c r="D61" s="48"/>
      <c r="E61" s="54"/>
      <c r="F61" s="48"/>
      <c r="G61" s="54"/>
      <c r="H61" s="54"/>
      <c r="I61" s="54"/>
    </row>
    <row r="62" spans="1:15" ht="21" x14ac:dyDescent="0.25">
      <c r="A62" s="36" t="str">
        <f>HLOOKUP(A61,'4'!62:63,2,0)</f>
        <v xml:space="preserve"> 증감 기여도는 전년대비 증감 기여도입니다.</v>
      </c>
      <c r="B62" s="39"/>
      <c r="C62" s="39"/>
      <c r="D62" s="48"/>
      <c r="E62" s="54"/>
      <c r="F62" s="48"/>
      <c r="G62" s="54"/>
      <c r="H62" s="54"/>
      <c r="I62" s="54"/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2613C-F41F-437E-8075-9847CDDCB13D}">
  <dimension ref="A1:O62"/>
  <sheetViews>
    <sheetView showGridLines="0" zoomScaleNormal="100" workbookViewId="0">
      <selection activeCell="D2" sqref="D2"/>
    </sheetView>
  </sheetViews>
  <sheetFormatPr defaultRowHeight="14.25" x14ac:dyDescent="0.25"/>
  <cols>
    <col min="1" max="2" width="25.7109375" customWidth="1"/>
    <col min="3" max="3" width="14" bestFit="1" customWidth="1"/>
    <col min="4" max="4" width="13" bestFit="1" customWidth="1"/>
    <col min="5" max="5" width="11" bestFit="1" customWidth="1"/>
    <col min="6" max="6" width="13.85546875" bestFit="1" customWidth="1"/>
    <col min="7" max="7" width="10.5703125" customWidth="1"/>
    <col min="8" max="8" width="11" bestFit="1" customWidth="1"/>
    <col min="9" max="9" width="15.7109375" bestFit="1" customWidth="1"/>
    <col min="10" max="10" width="10.28515625" bestFit="1" customWidth="1"/>
    <col min="11" max="11" width="12.140625" bestFit="1" customWidth="1"/>
    <col min="12" max="12" width="10.28515625" bestFit="1" customWidth="1"/>
    <col min="13" max="13" width="10" bestFit="1" customWidth="1"/>
    <col min="14" max="14" width="12.140625" bestFit="1" customWidth="1"/>
    <col min="15" max="15" width="15.7109375" bestFit="1" customWidth="1"/>
  </cols>
  <sheetData>
    <row r="1" spans="1:15" ht="23.25" x14ac:dyDescent="0.25">
      <c r="A1" s="44" t="s">
        <v>167</v>
      </c>
      <c r="B1" s="42"/>
      <c r="C1" s="42"/>
      <c r="D1" s="45"/>
      <c r="E1" s="51"/>
      <c r="F1" s="50"/>
      <c r="G1" s="56"/>
      <c r="H1" s="56"/>
      <c r="I1" s="56"/>
    </row>
    <row r="2" spans="1:15" ht="23.25" x14ac:dyDescent="0.25">
      <c r="A2" s="44" t="str">
        <f>VLOOKUP(A1,目次!B:C,2,0)</f>
        <v>주요 지역, 국가별 및 상품별 수출, 중동</v>
      </c>
      <c r="B2" s="42"/>
      <c r="C2" s="42"/>
      <c r="D2" s="45"/>
      <c r="E2" s="51"/>
      <c r="F2" s="50"/>
      <c r="G2" s="56"/>
      <c r="H2" s="56"/>
      <c r="I2" s="56"/>
    </row>
    <row r="3" spans="1:15" s="82" customFormat="1" ht="21" x14ac:dyDescent="0.25">
      <c r="A3" s="74" t="s">
        <v>194</v>
      </c>
    </row>
    <row r="4" spans="1:15" s="82" customFormat="1" ht="21.75" thickBot="1" x14ac:dyDescent="0.3">
      <c r="A4" s="85" t="s">
        <v>195</v>
      </c>
    </row>
    <row r="5" spans="1:15" ht="21.75" thickBot="1" x14ac:dyDescent="0.3">
      <c r="A5" s="17"/>
      <c r="B5" s="17"/>
      <c r="C5" s="17" t="s">
        <v>82</v>
      </c>
      <c r="D5" s="46" t="s">
        <v>83</v>
      </c>
      <c r="E5" s="52" t="s">
        <v>30</v>
      </c>
      <c r="F5" s="46" t="s">
        <v>84</v>
      </c>
      <c r="G5" s="52" t="s">
        <v>85</v>
      </c>
      <c r="H5" s="52" t="s">
        <v>30</v>
      </c>
      <c r="I5" s="57" t="s">
        <v>86</v>
      </c>
    </row>
    <row r="6" spans="1:15" ht="21.75" thickBot="1" x14ac:dyDescent="0.3">
      <c r="A6" s="17" t="s">
        <v>81</v>
      </c>
      <c r="B6" s="17" t="str">
        <f>VLOOKUP(A6,'3'!A:B,2,0)</f>
        <v>품명</v>
      </c>
      <c r="C6" s="17" t="str">
        <f>HLOOKUP(C5,'4'!5:6,2,0)</f>
        <v>단위</v>
      </c>
      <c r="D6" s="46" t="str">
        <f>HLOOKUP(D5,'4'!5:6,2,0)</f>
        <v>수량</v>
      </c>
      <c r="E6" s="52" t="str">
        <f>HLOOKUP(E5,'4'!5:6,2,0)</f>
        <v>변화율</v>
      </c>
      <c r="F6" s="46" t="str">
        <f>HLOOKUP(F5,'4'!5:6,2,0)</f>
        <v>가액</v>
      </c>
      <c r="G6" s="52" t="str">
        <f>HLOOKUP(G5,'4'!5:6,2,0)</f>
        <v>구성비</v>
      </c>
      <c r="H6" s="52" t="str">
        <f>HLOOKUP(H5,'4'!5:6,2,0)</f>
        <v>변화율</v>
      </c>
      <c r="I6" s="57" t="str">
        <f>HLOOKUP(I5,'4'!5:6,2,0)</f>
        <v>증감 기여도</v>
      </c>
    </row>
    <row r="7" spans="1:15" ht="21.75" thickBot="1" x14ac:dyDescent="0.3">
      <c r="A7" s="25" t="s">
        <v>33</v>
      </c>
      <c r="B7" s="26" t="str">
        <f>VLOOKUP(A7,'3'!A:B,2,0)</f>
        <v>총액</v>
      </c>
      <c r="C7" s="27"/>
      <c r="D7" s="101"/>
      <c r="E7" s="101"/>
      <c r="F7" s="102">
        <v>432657</v>
      </c>
      <c r="G7" s="101">
        <v>100</v>
      </c>
      <c r="H7" s="101">
        <v>27</v>
      </c>
      <c r="I7" s="107">
        <v>27</v>
      </c>
      <c r="O7" s="106"/>
    </row>
    <row r="8" spans="1:15" ht="21.75" thickBot="1" x14ac:dyDescent="0.3">
      <c r="A8" s="28" t="s">
        <v>87</v>
      </c>
      <c r="B8" s="29" t="str">
        <f>VLOOKUP(A8,'3'!A:B,2,0)</f>
        <v>식료품</v>
      </c>
      <c r="C8" s="27"/>
      <c r="D8" s="101"/>
      <c r="E8" s="101"/>
      <c r="F8" s="102">
        <v>2066</v>
      </c>
      <c r="G8" s="101">
        <v>0.5</v>
      </c>
      <c r="H8" s="101">
        <v>28.8</v>
      </c>
      <c r="I8" s="107">
        <v>0.1</v>
      </c>
      <c r="O8" s="106"/>
    </row>
    <row r="9" spans="1:15" ht="21.75" thickBot="1" x14ac:dyDescent="0.3">
      <c r="A9" s="28" t="s">
        <v>88</v>
      </c>
      <c r="B9" s="29" t="str">
        <f>VLOOKUP(A9,'3'!A:B,2,0)</f>
        <v>원료품</v>
      </c>
      <c r="C9" s="27"/>
      <c r="D9" s="101"/>
      <c r="E9" s="101"/>
      <c r="F9" s="101">
        <v>619</v>
      </c>
      <c r="G9" s="101">
        <v>0.1</v>
      </c>
      <c r="H9" s="101">
        <v>-27.2</v>
      </c>
      <c r="I9" s="107">
        <v>-0.1</v>
      </c>
    </row>
    <row r="10" spans="1:15" ht="21.75" thickBot="1" x14ac:dyDescent="0.3">
      <c r="A10" s="28" t="s">
        <v>89</v>
      </c>
      <c r="B10" s="29" t="str">
        <f>VLOOKUP(A10,'3'!A:B,2,0)</f>
        <v>광물성 원료</v>
      </c>
      <c r="C10" s="27"/>
      <c r="D10" s="101"/>
      <c r="E10" s="101"/>
      <c r="F10" s="101">
        <v>333</v>
      </c>
      <c r="G10" s="101">
        <v>0.1</v>
      </c>
      <c r="H10" s="101">
        <v>-25.5</v>
      </c>
      <c r="I10" s="107">
        <v>0</v>
      </c>
    </row>
    <row r="11" spans="1:15" ht="21.75" thickBot="1" x14ac:dyDescent="0.3">
      <c r="A11" s="28" t="s">
        <v>90</v>
      </c>
      <c r="B11" s="29" t="str">
        <f>VLOOKUP(A11,'3'!A:B,2,0)</f>
        <v>화학제품</v>
      </c>
      <c r="C11" s="27"/>
      <c r="D11" s="101"/>
      <c r="E11" s="101"/>
      <c r="F11" s="102">
        <v>7082</v>
      </c>
      <c r="G11" s="101">
        <v>1.6</v>
      </c>
      <c r="H11" s="101">
        <v>17.3</v>
      </c>
      <c r="I11" s="107">
        <v>0.3</v>
      </c>
      <c r="O11" s="106"/>
    </row>
    <row r="12" spans="1:15" ht="21.75" thickBot="1" x14ac:dyDescent="0.3">
      <c r="A12" s="29" t="s">
        <v>91</v>
      </c>
      <c r="B12" s="30" t="str">
        <f>VLOOKUP(A12,'3'!A:B,2,0)</f>
        <v>유기화합물</v>
      </c>
      <c r="C12" s="27"/>
      <c r="D12" s="101"/>
      <c r="E12" s="101"/>
      <c r="F12" s="101">
        <v>550</v>
      </c>
      <c r="G12" s="101">
        <v>0.1</v>
      </c>
      <c r="H12" s="101">
        <v>20.100000000000001</v>
      </c>
      <c r="I12" s="107">
        <v>0</v>
      </c>
    </row>
    <row r="13" spans="1:15" ht="21.75" thickBot="1" x14ac:dyDescent="0.3">
      <c r="A13" s="29" t="s">
        <v>92</v>
      </c>
      <c r="B13" s="30" t="str">
        <f>VLOOKUP(A13,'3'!A:B,2,0)</f>
        <v>의약품</v>
      </c>
      <c r="C13" s="27" t="s">
        <v>336</v>
      </c>
      <c r="D13" s="102">
        <v>97393</v>
      </c>
      <c r="E13" s="101">
        <v>28.5</v>
      </c>
      <c r="F13" s="101">
        <v>887</v>
      </c>
      <c r="G13" s="101">
        <v>0.2</v>
      </c>
      <c r="H13" s="101">
        <v>6.1</v>
      </c>
      <c r="I13" s="107">
        <v>0</v>
      </c>
      <c r="M13" s="106"/>
    </row>
    <row r="14" spans="1:15" ht="21.75" thickBot="1" x14ac:dyDescent="0.3">
      <c r="A14" s="29" t="s">
        <v>93</v>
      </c>
      <c r="B14" s="30" t="str">
        <f>VLOOKUP(A14,'3'!A:B,2,0)</f>
        <v>플라스틱</v>
      </c>
      <c r="C14" s="27" t="s">
        <v>337</v>
      </c>
      <c r="D14" s="102">
        <v>3738</v>
      </c>
      <c r="E14" s="101">
        <v>-14.2</v>
      </c>
      <c r="F14" s="102">
        <v>1975</v>
      </c>
      <c r="G14" s="101">
        <v>0.5</v>
      </c>
      <c r="H14" s="101">
        <v>-7.7</v>
      </c>
      <c r="I14" s="107">
        <v>0</v>
      </c>
      <c r="M14" s="106"/>
      <c r="O14" s="106"/>
    </row>
    <row r="15" spans="1:15" ht="21.75" thickBot="1" x14ac:dyDescent="0.3">
      <c r="A15" s="28" t="s">
        <v>94</v>
      </c>
      <c r="B15" s="29" t="str">
        <f>VLOOKUP(A15,'3'!A:B,2,0)</f>
        <v>원료별 제품</v>
      </c>
      <c r="C15" s="27"/>
      <c r="D15" s="101"/>
      <c r="E15" s="101"/>
      <c r="F15" s="102">
        <v>25725</v>
      </c>
      <c r="G15" s="101">
        <v>5.9</v>
      </c>
      <c r="H15" s="101">
        <v>-29.1</v>
      </c>
      <c r="I15" s="107">
        <v>-3.1</v>
      </c>
      <c r="O15" s="106"/>
    </row>
    <row r="16" spans="1:15" ht="21.75" thickBot="1" x14ac:dyDescent="0.3">
      <c r="A16" s="29" t="s">
        <v>95</v>
      </c>
      <c r="B16" s="30" t="str">
        <f>VLOOKUP(A16,'3'!A:B,2,0)</f>
        <v>철강</v>
      </c>
      <c r="C16" s="27" t="s">
        <v>338</v>
      </c>
      <c r="D16" s="101">
        <v>72</v>
      </c>
      <c r="E16" s="101">
        <v>-20</v>
      </c>
      <c r="F16" s="102">
        <v>11543</v>
      </c>
      <c r="G16" s="101">
        <v>2.7</v>
      </c>
      <c r="H16" s="101">
        <v>-44</v>
      </c>
      <c r="I16" s="107">
        <v>-2.7</v>
      </c>
      <c r="O16" s="106"/>
    </row>
    <row r="17" spans="1:15" ht="21.75" thickBot="1" x14ac:dyDescent="0.3">
      <c r="A17" s="29" t="s">
        <v>96</v>
      </c>
      <c r="B17" s="30" t="str">
        <f>VLOOKUP(A17,'3'!A:B,2,0)</f>
        <v>비철금속</v>
      </c>
      <c r="C17" s="27" t="s">
        <v>337</v>
      </c>
      <c r="D17" s="101">
        <v>30</v>
      </c>
      <c r="E17" s="101">
        <v>130.80000000000001</v>
      </c>
      <c r="F17" s="101">
        <v>178</v>
      </c>
      <c r="G17" s="101">
        <v>0</v>
      </c>
      <c r="H17" s="101">
        <v>55.9</v>
      </c>
      <c r="I17" s="107">
        <v>0</v>
      </c>
    </row>
    <row r="18" spans="1:15" ht="21.75" thickBot="1" x14ac:dyDescent="0.3">
      <c r="A18" s="29" t="s">
        <v>97</v>
      </c>
      <c r="B18" s="30" t="str">
        <f>VLOOKUP(A18,'3'!A:B,2,0)</f>
        <v>금속제품</v>
      </c>
      <c r="C18" s="27"/>
      <c r="D18" s="101"/>
      <c r="E18" s="101"/>
      <c r="F18" s="102">
        <v>1441</v>
      </c>
      <c r="G18" s="101">
        <v>0.3</v>
      </c>
      <c r="H18" s="101">
        <v>-9.3000000000000007</v>
      </c>
      <c r="I18" s="107">
        <v>0</v>
      </c>
      <c r="O18" s="106"/>
    </row>
    <row r="19" spans="1:15" ht="21.75" thickBot="1" x14ac:dyDescent="0.3">
      <c r="A19" s="29" t="s">
        <v>98</v>
      </c>
      <c r="B19" s="30" t="str">
        <f>VLOOKUP(A19,'3'!A:B,2,0)</f>
        <v>직물용 실 및 섬유제품</v>
      </c>
      <c r="C19" s="27"/>
      <c r="D19" s="101"/>
      <c r="E19" s="101"/>
      <c r="F19" s="102">
        <v>3833</v>
      </c>
      <c r="G19" s="101">
        <v>0.9</v>
      </c>
      <c r="H19" s="101">
        <v>-12.9</v>
      </c>
      <c r="I19" s="107">
        <v>-0.2</v>
      </c>
      <c r="O19" s="106"/>
    </row>
    <row r="20" spans="1:15" ht="21.75" thickBot="1" x14ac:dyDescent="0.3">
      <c r="A20" s="29" t="s">
        <v>99</v>
      </c>
      <c r="B20" s="30" t="str">
        <f>VLOOKUP(A20,'3'!A:B,2,0)</f>
        <v>비금속 철물제품</v>
      </c>
      <c r="C20" s="27"/>
      <c r="D20" s="101"/>
      <c r="E20" s="101"/>
      <c r="F20" s="102">
        <v>1421</v>
      </c>
      <c r="G20" s="101">
        <v>0.3</v>
      </c>
      <c r="H20" s="101">
        <v>-3.7</v>
      </c>
      <c r="I20" s="107">
        <v>0</v>
      </c>
      <c r="O20" s="106"/>
    </row>
    <row r="21" spans="1:15" ht="21.75" thickBot="1" x14ac:dyDescent="0.3">
      <c r="A21" s="29" t="s">
        <v>100</v>
      </c>
      <c r="B21" s="30" t="str">
        <f>VLOOKUP(A21,'3'!A:B,2,0)</f>
        <v>고무제품</v>
      </c>
      <c r="C21" s="27" t="s">
        <v>337</v>
      </c>
      <c r="D21" s="102">
        <v>10957</v>
      </c>
      <c r="E21" s="101">
        <v>-16.5</v>
      </c>
      <c r="F21" s="102">
        <v>7055</v>
      </c>
      <c r="G21" s="101">
        <v>1.6</v>
      </c>
      <c r="H21" s="101">
        <v>-8.6</v>
      </c>
      <c r="I21" s="107">
        <v>-0.2</v>
      </c>
      <c r="M21" s="106"/>
      <c r="O21" s="106"/>
    </row>
    <row r="22" spans="1:15" ht="21.75" thickBot="1" x14ac:dyDescent="0.3">
      <c r="A22" s="29" t="s">
        <v>101</v>
      </c>
      <c r="B22" s="30" t="str">
        <f>VLOOKUP(A22,'3'!A:B,2,0)</f>
        <v>종이류 및 종이제품</v>
      </c>
      <c r="C22" s="27" t="s">
        <v>337</v>
      </c>
      <c r="D22" s="101">
        <v>542</v>
      </c>
      <c r="E22" s="101">
        <v>-53.3</v>
      </c>
      <c r="F22" s="101">
        <v>219</v>
      </c>
      <c r="G22" s="101">
        <v>0.1</v>
      </c>
      <c r="H22" s="101">
        <v>-40.200000000000003</v>
      </c>
      <c r="I22" s="107">
        <v>0</v>
      </c>
    </row>
    <row r="23" spans="1:15" ht="21.75" thickBot="1" x14ac:dyDescent="0.3">
      <c r="A23" s="28" t="s">
        <v>102</v>
      </c>
      <c r="B23" s="29" t="str">
        <f>VLOOKUP(A23,'3'!A:B,2,0)</f>
        <v>일반 기계</v>
      </c>
      <c r="C23" s="27"/>
      <c r="D23" s="101"/>
      <c r="E23" s="101"/>
      <c r="F23" s="102">
        <v>49238</v>
      </c>
      <c r="G23" s="101">
        <v>11.4</v>
      </c>
      <c r="H23" s="101">
        <v>43</v>
      </c>
      <c r="I23" s="107">
        <v>4.3</v>
      </c>
      <c r="O23" s="106"/>
    </row>
    <row r="24" spans="1:15" ht="21.75" thickBot="1" x14ac:dyDescent="0.3">
      <c r="A24" s="29" t="s">
        <v>103</v>
      </c>
      <c r="B24" s="30" t="str">
        <f>VLOOKUP(A24,'3'!A:B,2,0)</f>
        <v>원동기</v>
      </c>
      <c r="C24" s="27" t="s">
        <v>337</v>
      </c>
      <c r="D24" s="102">
        <v>13431</v>
      </c>
      <c r="E24" s="101">
        <v>2.6</v>
      </c>
      <c r="F24" s="102">
        <v>15599</v>
      </c>
      <c r="G24" s="101">
        <v>3.6</v>
      </c>
      <c r="H24" s="101">
        <v>66.2</v>
      </c>
      <c r="I24" s="107">
        <v>1.8</v>
      </c>
      <c r="M24" s="106"/>
      <c r="O24" s="106"/>
    </row>
    <row r="25" spans="1:15" ht="42.75" thickBot="1" x14ac:dyDescent="0.3">
      <c r="A25" s="29" t="s">
        <v>104</v>
      </c>
      <c r="B25" s="30" t="str">
        <f>VLOOKUP(A25,'3'!A:B,2,0)</f>
        <v>전산기류, 주변기기 포함</v>
      </c>
      <c r="C25" s="27" t="s">
        <v>342</v>
      </c>
      <c r="D25" s="101">
        <v>59</v>
      </c>
      <c r="E25" s="101">
        <v>4.0999999999999996</v>
      </c>
      <c r="F25" s="101">
        <v>682</v>
      </c>
      <c r="G25" s="101">
        <v>0.2</v>
      </c>
      <c r="H25" s="101">
        <v>31.7</v>
      </c>
      <c r="I25" s="107">
        <v>0</v>
      </c>
    </row>
    <row r="26" spans="1:15" ht="21.75" thickBot="1" x14ac:dyDescent="0.3">
      <c r="A26" s="29" t="s">
        <v>105</v>
      </c>
      <c r="B26" s="30" t="str">
        <f>VLOOKUP(A26,'3'!A:B,2,0)</f>
        <v>전산기류의 부분품</v>
      </c>
      <c r="C26" s="27" t="s">
        <v>337</v>
      </c>
      <c r="D26" s="101">
        <v>200</v>
      </c>
      <c r="E26" s="101">
        <v>-18.899999999999999</v>
      </c>
      <c r="F26" s="102">
        <v>1568</v>
      </c>
      <c r="G26" s="101">
        <v>0.4</v>
      </c>
      <c r="H26" s="101">
        <v>-18.8</v>
      </c>
      <c r="I26" s="107">
        <v>-0.1</v>
      </c>
      <c r="O26" s="106"/>
    </row>
    <row r="27" spans="1:15" ht="21.75" thickBot="1" x14ac:dyDescent="0.3">
      <c r="A27" s="29" t="s">
        <v>106</v>
      </c>
      <c r="B27" s="30" t="str">
        <f>VLOOKUP(A27,'3'!A:B,2,0)</f>
        <v>반도체 등 제조 장치</v>
      </c>
      <c r="C27" s="27" t="s">
        <v>337</v>
      </c>
      <c r="D27" s="101">
        <v>16</v>
      </c>
      <c r="E27" s="101">
        <v>-53</v>
      </c>
      <c r="F27" s="101">
        <v>672</v>
      </c>
      <c r="G27" s="101">
        <v>0.2</v>
      </c>
      <c r="H27" s="101">
        <v>19.8</v>
      </c>
      <c r="I27" s="107">
        <v>0</v>
      </c>
    </row>
    <row r="28" spans="1:15" ht="21.75" thickBot="1" x14ac:dyDescent="0.3">
      <c r="A28" s="29" t="s">
        <v>107</v>
      </c>
      <c r="B28" s="30" t="str">
        <f>VLOOKUP(A28,'3'!A:B,2,0)</f>
        <v>금속 가공 기계</v>
      </c>
      <c r="C28" s="27"/>
      <c r="D28" s="101"/>
      <c r="E28" s="101"/>
      <c r="F28" s="101">
        <v>475</v>
      </c>
      <c r="G28" s="101">
        <v>0.1</v>
      </c>
      <c r="H28" s="101">
        <v>-41.4</v>
      </c>
      <c r="I28" s="107">
        <v>-0.1</v>
      </c>
    </row>
    <row r="29" spans="1:15" ht="21.75" thickBot="1" x14ac:dyDescent="0.3">
      <c r="A29" s="29" t="s">
        <v>108</v>
      </c>
      <c r="B29" s="30" t="str">
        <f>VLOOKUP(A29,'3'!A:B,2,0)</f>
        <v>펌프 및 원심분리기</v>
      </c>
      <c r="C29" s="27"/>
      <c r="D29" s="101"/>
      <c r="E29" s="101"/>
      <c r="F29" s="102">
        <v>9064</v>
      </c>
      <c r="G29" s="101">
        <v>2.1</v>
      </c>
      <c r="H29" s="101">
        <v>61.9</v>
      </c>
      <c r="I29" s="107">
        <v>1</v>
      </c>
      <c r="O29" s="106"/>
    </row>
    <row r="30" spans="1:15" ht="21.75" thickBot="1" x14ac:dyDescent="0.3">
      <c r="A30" s="29" t="s">
        <v>109</v>
      </c>
      <c r="B30" s="30" t="str">
        <f>VLOOKUP(A30,'3'!A:B,2,0)</f>
        <v>건설용 및 광산용 기계</v>
      </c>
      <c r="C30" s="27"/>
      <c r="D30" s="101"/>
      <c r="E30" s="101"/>
      <c r="F30" s="102">
        <v>7646</v>
      </c>
      <c r="G30" s="101">
        <v>1.8</v>
      </c>
      <c r="H30" s="101">
        <v>68.599999999999994</v>
      </c>
      <c r="I30" s="107">
        <v>0.9</v>
      </c>
      <c r="O30" s="106"/>
    </row>
    <row r="31" spans="1:15" ht="21.75" thickBot="1" x14ac:dyDescent="0.3">
      <c r="A31" s="29" t="s">
        <v>110</v>
      </c>
      <c r="B31" s="30" t="str">
        <f>VLOOKUP(A31,'3'!A:B,2,0)</f>
        <v>하역 기계</v>
      </c>
      <c r="C31" s="27"/>
      <c r="D31" s="101"/>
      <c r="E31" s="101"/>
      <c r="F31" s="102">
        <v>3178</v>
      </c>
      <c r="G31" s="101">
        <v>0.7</v>
      </c>
      <c r="H31" s="101">
        <v>15.6</v>
      </c>
      <c r="I31" s="107">
        <v>0.1</v>
      </c>
      <c r="O31" s="106"/>
    </row>
    <row r="32" spans="1:15" ht="21.75" thickBot="1" x14ac:dyDescent="0.3">
      <c r="A32" s="29" t="s">
        <v>111</v>
      </c>
      <c r="B32" s="30" t="str">
        <f>VLOOKUP(A32,'3'!A:B,2,0)</f>
        <v>가열용 및 냉각용 기기</v>
      </c>
      <c r="C32" s="27"/>
      <c r="D32" s="101"/>
      <c r="E32" s="101"/>
      <c r="F32" s="102">
        <v>2329</v>
      </c>
      <c r="G32" s="101">
        <v>0.5</v>
      </c>
      <c r="H32" s="101">
        <v>189.4</v>
      </c>
      <c r="I32" s="107">
        <v>0.4</v>
      </c>
      <c r="O32" s="106"/>
    </row>
    <row r="33" spans="1:15" ht="21.75" thickBot="1" x14ac:dyDescent="0.3">
      <c r="A33" s="29" t="s">
        <v>112</v>
      </c>
      <c r="B33" s="30" t="str">
        <f>VLOOKUP(A33,'3'!A:B,2,0)</f>
        <v>섬유 기계</v>
      </c>
      <c r="C33" s="27"/>
      <c r="D33" s="101"/>
      <c r="E33" s="101"/>
      <c r="F33" s="101">
        <v>37</v>
      </c>
      <c r="G33" s="101">
        <v>0</v>
      </c>
      <c r="H33" s="101">
        <v>32.200000000000003</v>
      </c>
      <c r="I33" s="107">
        <v>0</v>
      </c>
    </row>
    <row r="34" spans="1:15" ht="21.75" thickBot="1" x14ac:dyDescent="0.3">
      <c r="A34" s="29" t="s">
        <v>113</v>
      </c>
      <c r="B34" s="30" t="str">
        <f>VLOOKUP(A34,'3'!A:B,2,0)</f>
        <v>베어링</v>
      </c>
      <c r="C34" s="27" t="s">
        <v>337</v>
      </c>
      <c r="D34" s="101">
        <v>621</v>
      </c>
      <c r="E34" s="101">
        <v>6.3</v>
      </c>
      <c r="F34" s="102">
        <v>1437</v>
      </c>
      <c r="G34" s="101">
        <v>0.3</v>
      </c>
      <c r="H34" s="101">
        <v>4.8</v>
      </c>
      <c r="I34" s="107">
        <v>0</v>
      </c>
      <c r="O34" s="106"/>
    </row>
    <row r="35" spans="1:15" ht="21.75" thickBot="1" x14ac:dyDescent="0.3">
      <c r="A35" s="28" t="s">
        <v>114</v>
      </c>
      <c r="B35" s="29" t="str">
        <f>VLOOKUP(A35,'3'!A:B,2,0)</f>
        <v>전기 기기</v>
      </c>
      <c r="C35" s="27"/>
      <c r="D35" s="101"/>
      <c r="E35" s="101"/>
      <c r="F35" s="102">
        <v>12783</v>
      </c>
      <c r="G35" s="101">
        <v>3</v>
      </c>
      <c r="H35" s="101">
        <v>60</v>
      </c>
      <c r="I35" s="107">
        <v>1.4</v>
      </c>
      <c r="O35" s="106"/>
    </row>
    <row r="36" spans="1:15" ht="21.75" thickBot="1" x14ac:dyDescent="0.3">
      <c r="A36" s="29" t="s">
        <v>115</v>
      </c>
      <c r="B36" s="30" t="str">
        <f>VLOOKUP(A36,'3'!A:B,2,0)</f>
        <v>반도체 등 전자부품</v>
      </c>
      <c r="C36" s="27"/>
      <c r="D36" s="101"/>
      <c r="E36" s="101"/>
      <c r="F36" s="101">
        <v>203</v>
      </c>
      <c r="G36" s="101">
        <v>0</v>
      </c>
      <c r="H36" s="101">
        <v>24.5</v>
      </c>
      <c r="I36" s="107">
        <v>0</v>
      </c>
    </row>
    <row r="37" spans="1:15" ht="21.75" thickBot="1" x14ac:dyDescent="0.3">
      <c r="A37" s="29" t="s">
        <v>116</v>
      </c>
      <c r="B37" s="31" t="str">
        <f>VLOOKUP(A37,'3'!A:B,2,0)</f>
        <v>IC</v>
      </c>
      <c r="C37" s="27" t="s">
        <v>343</v>
      </c>
      <c r="D37" s="101">
        <v>0</v>
      </c>
      <c r="E37" s="101">
        <v>-85.2</v>
      </c>
      <c r="F37" s="101">
        <v>33</v>
      </c>
      <c r="G37" s="101">
        <v>0</v>
      </c>
      <c r="H37" s="101">
        <v>107</v>
      </c>
      <c r="I37" s="107">
        <v>0</v>
      </c>
    </row>
    <row r="38" spans="1:15" ht="21.75" thickBot="1" x14ac:dyDescent="0.3">
      <c r="A38" s="29" t="s">
        <v>117</v>
      </c>
      <c r="B38" s="30" t="str">
        <f>VLOOKUP(A38,'3'!A:B,2,0)</f>
        <v>음향 및 영상 기기</v>
      </c>
      <c r="C38" s="27" t="s">
        <v>342</v>
      </c>
      <c r="D38" s="101">
        <v>30</v>
      </c>
      <c r="E38" s="101">
        <v>85.3</v>
      </c>
      <c r="F38" s="102">
        <v>1683</v>
      </c>
      <c r="G38" s="101">
        <v>0.4</v>
      </c>
      <c r="H38" s="101">
        <v>313.3</v>
      </c>
      <c r="I38" s="107">
        <v>0.4</v>
      </c>
      <c r="O38" s="106"/>
    </row>
    <row r="39" spans="1:15" ht="42.75" thickBot="1" x14ac:dyDescent="0.3">
      <c r="A39" s="29" t="s">
        <v>118</v>
      </c>
      <c r="B39" s="31" t="str">
        <f>VLOOKUP(A39,'3'!A:B,2,0)</f>
        <v>영상 기록 및 재생 기기</v>
      </c>
      <c r="C39" s="27" t="s">
        <v>342</v>
      </c>
      <c r="D39" s="101">
        <v>15</v>
      </c>
      <c r="E39" s="101">
        <v>186.1</v>
      </c>
      <c r="F39" s="102">
        <v>1595</v>
      </c>
      <c r="G39" s="101">
        <v>0.4</v>
      </c>
      <c r="H39" s="101">
        <v>391.2</v>
      </c>
      <c r="I39" s="107">
        <v>0.4</v>
      </c>
      <c r="O39" s="106"/>
    </row>
    <row r="40" spans="1:15" ht="21.75" thickBot="1" x14ac:dyDescent="0.3">
      <c r="A40" s="29" t="s">
        <v>119</v>
      </c>
      <c r="B40" s="31" t="str">
        <f>VLOOKUP(A40,'3'!A:B,2,0)</f>
        <v>TV 수상기</v>
      </c>
      <c r="C40" s="27" t="s">
        <v>342</v>
      </c>
      <c r="D40" s="101">
        <v>8</v>
      </c>
      <c r="E40" s="101">
        <v>18.5</v>
      </c>
      <c r="F40" s="101">
        <v>37</v>
      </c>
      <c r="G40" s="101">
        <v>0</v>
      </c>
      <c r="H40" s="101">
        <v>5.0999999999999996</v>
      </c>
      <c r="I40" s="107">
        <v>0</v>
      </c>
    </row>
    <row r="41" spans="1:15" ht="42.75" thickBot="1" x14ac:dyDescent="0.3">
      <c r="A41" s="29" t="s">
        <v>120</v>
      </c>
      <c r="B41" s="30" t="str">
        <f>VLOOKUP(A41,'3'!A:B,2,0)</f>
        <v>음향 및 영상 기기의 부분품</v>
      </c>
      <c r="C41" s="27"/>
      <c r="D41" s="101"/>
      <c r="E41" s="101"/>
      <c r="F41" s="101">
        <v>64</v>
      </c>
      <c r="G41" s="101">
        <v>0</v>
      </c>
      <c r="H41" s="101">
        <v>99.1</v>
      </c>
      <c r="I41" s="107">
        <v>0</v>
      </c>
    </row>
    <row r="42" spans="1:15" ht="21.75" thickBot="1" x14ac:dyDescent="0.3">
      <c r="A42" s="29" t="s">
        <v>121</v>
      </c>
      <c r="B42" s="30" t="str">
        <f>VLOOKUP(A42,'3'!A:B,2,0)</f>
        <v>중전 기기</v>
      </c>
      <c r="C42" s="27"/>
      <c r="D42" s="101"/>
      <c r="E42" s="101"/>
      <c r="F42" s="102">
        <v>2610</v>
      </c>
      <c r="G42" s="101">
        <v>0.6</v>
      </c>
      <c r="H42" s="101">
        <v>337.6</v>
      </c>
      <c r="I42" s="107">
        <v>0.6</v>
      </c>
      <c r="O42" s="106"/>
    </row>
    <row r="43" spans="1:15" ht="21.75" thickBot="1" x14ac:dyDescent="0.3">
      <c r="A43" s="29" t="s">
        <v>122</v>
      </c>
      <c r="B43" s="30" t="str">
        <f>VLOOKUP(A43,'3'!A:B,2,0)</f>
        <v>통신기</v>
      </c>
      <c r="C43" s="27"/>
      <c r="D43" s="101"/>
      <c r="E43" s="101"/>
      <c r="F43" s="101">
        <v>196</v>
      </c>
      <c r="G43" s="101">
        <v>0</v>
      </c>
      <c r="H43" s="101">
        <v>2.5</v>
      </c>
      <c r="I43" s="107">
        <v>0</v>
      </c>
    </row>
    <row r="44" spans="1:15" ht="21.75" thickBot="1" x14ac:dyDescent="0.3">
      <c r="A44" s="29" t="s">
        <v>123</v>
      </c>
      <c r="B44" s="30" t="str">
        <f>VLOOKUP(A44,'3'!A:B,2,0)</f>
        <v>전기 계측 기기</v>
      </c>
      <c r="C44" s="27"/>
      <c r="D44" s="101"/>
      <c r="E44" s="101"/>
      <c r="F44" s="101">
        <v>871</v>
      </c>
      <c r="G44" s="101">
        <v>0.2</v>
      </c>
      <c r="H44" s="101">
        <v>20.399999999999999</v>
      </c>
      <c r="I44" s="107">
        <v>0</v>
      </c>
    </row>
    <row r="45" spans="1:15" ht="21.75" thickBot="1" x14ac:dyDescent="0.3">
      <c r="A45" s="29" t="s">
        <v>124</v>
      </c>
      <c r="B45" s="30" t="str">
        <f>VLOOKUP(A45,'3'!A:B,2,0)</f>
        <v>전기회로 등의 기기</v>
      </c>
      <c r="C45" s="27"/>
      <c r="D45" s="101"/>
      <c r="E45" s="101"/>
      <c r="F45" s="102">
        <v>1133</v>
      </c>
      <c r="G45" s="101">
        <v>0.3</v>
      </c>
      <c r="H45" s="101">
        <v>35.299999999999997</v>
      </c>
      <c r="I45" s="107">
        <v>0.1</v>
      </c>
      <c r="O45" s="106"/>
    </row>
    <row r="46" spans="1:15" ht="21.75" thickBot="1" x14ac:dyDescent="0.3">
      <c r="A46" s="29" t="s">
        <v>125</v>
      </c>
      <c r="B46" s="30" t="str">
        <f>VLOOKUP(A46,'3'!A:B,2,0)</f>
        <v>전지</v>
      </c>
      <c r="C46" s="27"/>
      <c r="D46" s="101"/>
      <c r="E46" s="101"/>
      <c r="F46" s="101">
        <v>170</v>
      </c>
      <c r="G46" s="101">
        <v>0</v>
      </c>
      <c r="H46" s="101">
        <v>0.1</v>
      </c>
      <c r="I46" s="107">
        <v>0</v>
      </c>
    </row>
    <row r="47" spans="1:15" ht="21.75" thickBot="1" x14ac:dyDescent="0.3">
      <c r="A47" s="28" t="s">
        <v>126</v>
      </c>
      <c r="B47" s="29" t="str">
        <f>VLOOKUP(A47,'3'!A:B,2,0)</f>
        <v>수송용 기기</v>
      </c>
      <c r="C47" s="27"/>
      <c r="D47" s="101"/>
      <c r="E47" s="101"/>
      <c r="F47" s="102">
        <v>239943</v>
      </c>
      <c r="G47" s="101">
        <v>55.5</v>
      </c>
      <c r="H47" s="101">
        <v>15.6</v>
      </c>
      <c r="I47" s="107">
        <v>9.5</v>
      </c>
      <c r="O47" s="106"/>
    </row>
    <row r="48" spans="1:15" ht="21.75" thickBot="1" x14ac:dyDescent="0.3">
      <c r="A48" s="29" t="s">
        <v>127</v>
      </c>
      <c r="B48" s="30" t="str">
        <f>VLOOKUP(A48,'3'!A:B,2,0)</f>
        <v>자동차</v>
      </c>
      <c r="C48" s="27" t="s">
        <v>341</v>
      </c>
      <c r="D48" s="102">
        <v>69693</v>
      </c>
      <c r="E48" s="101">
        <v>6</v>
      </c>
      <c r="F48" s="102">
        <v>225536</v>
      </c>
      <c r="G48" s="101">
        <v>52.1</v>
      </c>
      <c r="H48" s="101">
        <v>16.899999999999999</v>
      </c>
      <c r="I48" s="107">
        <v>9.6</v>
      </c>
      <c r="M48" s="106"/>
      <c r="O48" s="106"/>
    </row>
    <row r="49" spans="1:15" ht="21.75" thickBot="1" x14ac:dyDescent="0.3">
      <c r="A49" s="29" t="s">
        <v>128</v>
      </c>
      <c r="B49" s="31" t="str">
        <f>VLOOKUP(A49,'3'!A:B,2,0)</f>
        <v>승용차</v>
      </c>
      <c r="C49" s="27" t="s">
        <v>341</v>
      </c>
      <c r="D49" s="102">
        <v>55851</v>
      </c>
      <c r="E49" s="101">
        <v>5.9</v>
      </c>
      <c r="F49" s="102">
        <v>189453</v>
      </c>
      <c r="G49" s="101">
        <v>43.8</v>
      </c>
      <c r="H49" s="101">
        <v>19.399999999999999</v>
      </c>
      <c r="I49" s="107">
        <v>9</v>
      </c>
      <c r="M49" s="106"/>
      <c r="O49" s="106"/>
    </row>
    <row r="50" spans="1:15" ht="21.75" thickBot="1" x14ac:dyDescent="0.3">
      <c r="A50" s="29" t="s">
        <v>129</v>
      </c>
      <c r="B50" s="31" t="str">
        <f>VLOOKUP(A50,'3'!A:B,2,0)</f>
        <v>버스 및 트럭</v>
      </c>
      <c r="C50" s="27" t="s">
        <v>341</v>
      </c>
      <c r="D50" s="102">
        <v>13385</v>
      </c>
      <c r="E50" s="101">
        <v>9.3000000000000007</v>
      </c>
      <c r="F50" s="102">
        <v>35416</v>
      </c>
      <c r="G50" s="101">
        <v>8.1999999999999993</v>
      </c>
      <c r="H50" s="101">
        <v>4</v>
      </c>
      <c r="I50" s="107">
        <v>0.4</v>
      </c>
      <c r="M50" s="106"/>
      <c r="O50" s="106"/>
    </row>
    <row r="51" spans="1:15" ht="21.75" thickBot="1" x14ac:dyDescent="0.3">
      <c r="A51" s="29" t="s">
        <v>130</v>
      </c>
      <c r="B51" s="30" t="str">
        <f>VLOOKUP(A51,'3'!A:B,2,0)</f>
        <v>자동차의 부분품</v>
      </c>
      <c r="C51" s="27" t="s">
        <v>337</v>
      </c>
      <c r="D51" s="102">
        <v>14569</v>
      </c>
      <c r="E51" s="101">
        <v>-2.1</v>
      </c>
      <c r="F51" s="102">
        <v>12253</v>
      </c>
      <c r="G51" s="101">
        <v>2.8</v>
      </c>
      <c r="H51" s="101">
        <v>-2.2000000000000002</v>
      </c>
      <c r="I51" s="107">
        <v>-0.1</v>
      </c>
      <c r="M51" s="106"/>
      <c r="O51" s="106"/>
    </row>
    <row r="52" spans="1:15" ht="21.75" thickBot="1" x14ac:dyDescent="0.3">
      <c r="A52" s="29" t="s">
        <v>131</v>
      </c>
      <c r="B52" s="30" t="str">
        <f>VLOOKUP(A52,'3'!A:B,2,0)</f>
        <v>이륜자동차</v>
      </c>
      <c r="C52" s="27" t="s">
        <v>369</v>
      </c>
      <c r="D52" s="101">
        <v>3</v>
      </c>
      <c r="E52" s="101">
        <v>-29.3</v>
      </c>
      <c r="F52" s="101">
        <v>954</v>
      </c>
      <c r="G52" s="101">
        <v>0.2</v>
      </c>
      <c r="H52" s="101">
        <v>-10.1</v>
      </c>
      <c r="I52" s="107">
        <v>0</v>
      </c>
    </row>
    <row r="53" spans="1:15" ht="21.75" thickBot="1" x14ac:dyDescent="0.3">
      <c r="A53" s="29" t="s">
        <v>132</v>
      </c>
      <c r="B53" s="30" t="str">
        <f>VLOOKUP(A53,'3'!A:B,2,0)</f>
        <v>항공기류</v>
      </c>
      <c r="C53" s="27"/>
      <c r="D53" s="101"/>
      <c r="E53" s="101"/>
      <c r="F53" s="101">
        <v>737</v>
      </c>
      <c r="G53" s="101">
        <v>0.2</v>
      </c>
      <c r="H53" s="101">
        <v>9</v>
      </c>
      <c r="I53" s="107">
        <v>0</v>
      </c>
    </row>
    <row r="54" spans="1:15" ht="21.75" thickBot="1" x14ac:dyDescent="0.3">
      <c r="A54" s="29" t="s">
        <v>133</v>
      </c>
      <c r="B54" s="30" t="str">
        <f>VLOOKUP(A54,'3'!A:B,2,0)</f>
        <v>선박</v>
      </c>
      <c r="C54" s="27" t="s">
        <v>339</v>
      </c>
      <c r="D54" s="101" t="s">
        <v>432</v>
      </c>
      <c r="E54" s="101"/>
      <c r="F54" s="101" t="s">
        <v>432</v>
      </c>
      <c r="G54" s="101" t="s">
        <v>432</v>
      </c>
      <c r="H54" s="101"/>
      <c r="I54" s="107" t="s">
        <v>432</v>
      </c>
    </row>
    <row r="55" spans="1:15" ht="21.75" thickBot="1" x14ac:dyDescent="0.3">
      <c r="A55" s="28" t="s">
        <v>134</v>
      </c>
      <c r="B55" s="29" t="str">
        <f>VLOOKUP(A55,'3'!A:B,2,0)</f>
        <v>기타</v>
      </c>
      <c r="C55" s="27"/>
      <c r="D55" s="101"/>
      <c r="E55" s="101"/>
      <c r="F55" s="102">
        <v>94868</v>
      </c>
      <c r="G55" s="101">
        <v>21.9</v>
      </c>
      <c r="H55" s="101">
        <v>108.7</v>
      </c>
      <c r="I55" s="107">
        <v>14.5</v>
      </c>
      <c r="O55" s="106"/>
    </row>
    <row r="56" spans="1:15" ht="21.75" thickBot="1" x14ac:dyDescent="0.3">
      <c r="A56" s="29" t="s">
        <v>135</v>
      </c>
      <c r="B56" s="30" t="str">
        <f>VLOOKUP(A56,'3'!A:B,2,0)</f>
        <v>과학 광학 기기</v>
      </c>
      <c r="C56" s="27"/>
      <c r="D56" s="101"/>
      <c r="E56" s="101"/>
      <c r="F56" s="102">
        <v>2015</v>
      </c>
      <c r="G56" s="101">
        <v>0.5</v>
      </c>
      <c r="H56" s="101">
        <v>21.9</v>
      </c>
      <c r="I56" s="107">
        <v>0.1</v>
      </c>
      <c r="O56" s="106"/>
    </row>
    <row r="57" spans="1:15" ht="21.75" thickBot="1" x14ac:dyDescent="0.3">
      <c r="A57" s="29" t="s">
        <v>136</v>
      </c>
      <c r="B57" s="30" t="str">
        <f>VLOOKUP(A57,'3'!A:B,2,0)</f>
        <v>사진용 및 영화용 재료</v>
      </c>
      <c r="C57" s="27"/>
      <c r="D57" s="101"/>
      <c r="E57" s="101"/>
      <c r="F57" s="101">
        <v>599</v>
      </c>
      <c r="G57" s="101">
        <v>0.1</v>
      </c>
      <c r="H57" s="101">
        <v>7.9</v>
      </c>
      <c r="I57" s="107">
        <v>0</v>
      </c>
    </row>
    <row r="58" spans="1:15" ht="21" x14ac:dyDescent="0.25">
      <c r="A58" s="35" t="s">
        <v>410</v>
      </c>
      <c r="B58" s="38"/>
      <c r="C58" s="38"/>
      <c r="D58" s="47"/>
      <c r="E58" s="53"/>
      <c r="F58" s="47"/>
      <c r="G58" s="53"/>
      <c r="H58" s="53"/>
      <c r="I58" s="53"/>
    </row>
    <row r="59" spans="1:15" ht="21" x14ac:dyDescent="0.25">
      <c r="A59" s="36" t="str">
        <f>HLOOKUP(A58,'4'!59:60,2,0)</f>
        <v xml:space="preserve"> 변화율은 전년대비 변화율을 나타냅니다. 
 *를 붙인 수치는 전년대비 배율을 나타냅니다.</v>
      </c>
      <c r="B59" s="39"/>
      <c r="C59" s="39"/>
      <c r="D59" s="48"/>
      <c r="E59" s="54"/>
      <c r="F59" s="48"/>
      <c r="G59" s="54"/>
      <c r="H59" s="54"/>
      <c r="I59" s="54"/>
    </row>
    <row r="60" spans="1:15" ht="21" x14ac:dyDescent="0.25">
      <c r="A60" s="36"/>
      <c r="B60" s="39"/>
      <c r="C60" s="39"/>
      <c r="D60" s="48"/>
      <c r="E60" s="54"/>
      <c r="F60" s="48"/>
      <c r="G60" s="54"/>
      <c r="H60" s="54"/>
      <c r="I60" s="54"/>
    </row>
    <row r="61" spans="1:15" ht="21" x14ac:dyDescent="0.25">
      <c r="A61" s="36" t="s">
        <v>433</v>
      </c>
      <c r="B61" s="39"/>
      <c r="C61" s="39"/>
      <c r="D61" s="48"/>
      <c r="E61" s="54"/>
      <c r="F61" s="48"/>
      <c r="G61" s="54"/>
      <c r="H61" s="54"/>
      <c r="I61" s="54"/>
    </row>
    <row r="62" spans="1:15" ht="21" x14ac:dyDescent="0.25">
      <c r="A62" s="36" t="str">
        <f>HLOOKUP(A61,'4'!62:63,2,0)</f>
        <v xml:space="preserve"> 증감 기여도는 전년대비 증감 기여도입니다.</v>
      </c>
      <c r="B62" s="39"/>
      <c r="C62" s="39"/>
      <c r="D62" s="48"/>
      <c r="E62" s="54"/>
      <c r="F62" s="48"/>
      <c r="G62" s="54"/>
      <c r="H62" s="54"/>
      <c r="I62" s="54"/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F4A0-8691-4E5D-96F9-73167E46A577}">
  <dimension ref="A1:O62"/>
  <sheetViews>
    <sheetView showGridLines="0" zoomScaleNormal="100" workbookViewId="0">
      <selection activeCell="E2" sqref="E2"/>
    </sheetView>
  </sheetViews>
  <sheetFormatPr defaultRowHeight="14.25" x14ac:dyDescent="0.25"/>
  <cols>
    <col min="1" max="2" width="25.7109375" customWidth="1"/>
    <col min="3" max="3" width="14" bestFit="1" customWidth="1"/>
    <col min="4" max="4" width="13" bestFit="1" customWidth="1"/>
    <col min="5" max="5" width="11" bestFit="1" customWidth="1"/>
    <col min="6" max="6" width="13.85546875" bestFit="1" customWidth="1"/>
    <col min="7" max="7" width="10.5703125" customWidth="1"/>
    <col min="8" max="8" width="11" bestFit="1" customWidth="1"/>
    <col min="9" max="9" width="15.7109375" bestFit="1" customWidth="1"/>
    <col min="10" max="10" width="10.28515625" bestFit="1" customWidth="1"/>
    <col min="11" max="11" width="12.140625" bestFit="1" customWidth="1"/>
    <col min="12" max="12" width="10.28515625" bestFit="1" customWidth="1"/>
    <col min="13" max="13" width="10" bestFit="1" customWidth="1"/>
    <col min="14" max="14" width="12.140625" bestFit="1" customWidth="1"/>
    <col min="15" max="15" width="15.7109375" bestFit="1" customWidth="1"/>
  </cols>
  <sheetData>
    <row r="1" spans="1:15" ht="23.25" x14ac:dyDescent="0.25">
      <c r="A1" s="44" t="s">
        <v>168</v>
      </c>
      <c r="B1" s="42"/>
      <c r="C1" s="42"/>
      <c r="D1" s="45"/>
      <c r="E1" s="51"/>
      <c r="F1" s="50"/>
      <c r="G1" s="56"/>
      <c r="H1" s="56"/>
      <c r="I1" s="56"/>
    </row>
    <row r="2" spans="1:15" ht="23.25" x14ac:dyDescent="0.25">
      <c r="A2" s="44" t="str">
        <f>VLOOKUP(A1,目次!B:C,2,0)</f>
        <v>주요 지역, 국가별 및 상품별 수출, 러시아</v>
      </c>
      <c r="B2" s="42"/>
      <c r="C2" s="42"/>
      <c r="D2" s="45"/>
      <c r="E2" s="51"/>
      <c r="F2" s="50"/>
      <c r="G2" s="56"/>
      <c r="H2" s="56"/>
      <c r="I2" s="56"/>
    </row>
    <row r="3" spans="1:15" s="82" customFormat="1" ht="21" x14ac:dyDescent="0.25">
      <c r="A3" s="74" t="s">
        <v>194</v>
      </c>
    </row>
    <row r="4" spans="1:15" s="82" customFormat="1" ht="21.75" thickBot="1" x14ac:dyDescent="0.3">
      <c r="A4" s="85" t="s">
        <v>195</v>
      </c>
    </row>
    <row r="5" spans="1:15" ht="21.75" thickBot="1" x14ac:dyDescent="0.3">
      <c r="A5" s="17"/>
      <c r="B5" s="17"/>
      <c r="C5" s="17" t="s">
        <v>82</v>
      </c>
      <c r="D5" s="46" t="s">
        <v>83</v>
      </c>
      <c r="E5" s="52" t="s">
        <v>30</v>
      </c>
      <c r="F5" s="46" t="s">
        <v>84</v>
      </c>
      <c r="G5" s="52" t="s">
        <v>85</v>
      </c>
      <c r="H5" s="52" t="s">
        <v>30</v>
      </c>
      <c r="I5" s="57" t="s">
        <v>86</v>
      </c>
    </row>
    <row r="6" spans="1:15" ht="21.75" thickBot="1" x14ac:dyDescent="0.3">
      <c r="A6" s="17" t="s">
        <v>81</v>
      </c>
      <c r="B6" s="17" t="str">
        <f>VLOOKUP(A6,'3'!A:B,2,0)</f>
        <v>품명</v>
      </c>
      <c r="C6" s="17" t="str">
        <f>HLOOKUP(C5,'4'!5:6,2,0)</f>
        <v>단위</v>
      </c>
      <c r="D6" s="46" t="str">
        <f>HLOOKUP(D5,'4'!5:6,2,0)</f>
        <v>수량</v>
      </c>
      <c r="E6" s="52" t="str">
        <f>HLOOKUP(E5,'4'!5:6,2,0)</f>
        <v>변화율</v>
      </c>
      <c r="F6" s="46" t="str">
        <f>HLOOKUP(F5,'4'!5:6,2,0)</f>
        <v>가액</v>
      </c>
      <c r="G6" s="52" t="str">
        <f>HLOOKUP(G5,'4'!5:6,2,0)</f>
        <v>구성비</v>
      </c>
      <c r="H6" s="52" t="str">
        <f>HLOOKUP(H5,'4'!5:6,2,0)</f>
        <v>변화율</v>
      </c>
      <c r="I6" s="57" t="str">
        <f>HLOOKUP(I5,'4'!5:6,2,0)</f>
        <v>증감 기여도</v>
      </c>
    </row>
    <row r="7" spans="1:15" ht="21.75" thickBot="1" x14ac:dyDescent="0.3">
      <c r="A7" s="25" t="s">
        <v>33</v>
      </c>
      <c r="B7" s="26" t="str">
        <f>VLOOKUP(A7,'3'!A:B,2,0)</f>
        <v>총액</v>
      </c>
      <c r="C7" s="27"/>
      <c r="D7" s="101"/>
      <c r="E7" s="101"/>
      <c r="F7" s="102">
        <v>28990</v>
      </c>
      <c r="G7" s="101">
        <v>100</v>
      </c>
      <c r="H7" s="101">
        <v>65.900000000000006</v>
      </c>
      <c r="I7" s="107">
        <v>65.900000000000006</v>
      </c>
      <c r="O7" s="106"/>
    </row>
    <row r="8" spans="1:15" ht="21.75" thickBot="1" x14ac:dyDescent="0.3">
      <c r="A8" s="28" t="s">
        <v>87</v>
      </c>
      <c r="B8" s="29" t="str">
        <f>VLOOKUP(A8,'3'!A:B,2,0)</f>
        <v>식료품</v>
      </c>
      <c r="C8" s="27"/>
      <c r="D8" s="101"/>
      <c r="E8" s="101"/>
      <c r="F8" s="102">
        <v>1624</v>
      </c>
      <c r="G8" s="101">
        <v>5.6</v>
      </c>
      <c r="H8" s="101">
        <v>146.19999999999999</v>
      </c>
      <c r="I8" s="107">
        <v>5.5</v>
      </c>
      <c r="O8" s="106"/>
    </row>
    <row r="9" spans="1:15" ht="21.75" thickBot="1" x14ac:dyDescent="0.3">
      <c r="A9" s="28" t="s">
        <v>88</v>
      </c>
      <c r="B9" s="29" t="str">
        <f>VLOOKUP(A9,'3'!A:B,2,0)</f>
        <v>원료품</v>
      </c>
      <c r="C9" s="27"/>
      <c r="D9" s="101"/>
      <c r="E9" s="101"/>
      <c r="F9" s="101" t="s">
        <v>432</v>
      </c>
      <c r="G9" s="101" t="s">
        <v>432</v>
      </c>
      <c r="H9" s="101" t="s">
        <v>444</v>
      </c>
      <c r="I9" s="107">
        <v>0</v>
      </c>
    </row>
    <row r="10" spans="1:15" ht="21.75" thickBot="1" x14ac:dyDescent="0.3">
      <c r="A10" s="28" t="s">
        <v>89</v>
      </c>
      <c r="B10" s="29" t="str">
        <f>VLOOKUP(A10,'3'!A:B,2,0)</f>
        <v>광물성 원료</v>
      </c>
      <c r="C10" s="27"/>
      <c r="D10" s="101"/>
      <c r="E10" s="101"/>
      <c r="F10" s="101" t="s">
        <v>432</v>
      </c>
      <c r="G10" s="101" t="s">
        <v>432</v>
      </c>
      <c r="H10" s="101"/>
      <c r="I10" s="107" t="s">
        <v>432</v>
      </c>
    </row>
    <row r="11" spans="1:15" ht="21.75" thickBot="1" x14ac:dyDescent="0.3">
      <c r="A11" s="28" t="s">
        <v>90</v>
      </c>
      <c r="B11" s="29" t="str">
        <f>VLOOKUP(A11,'3'!A:B,2,0)</f>
        <v>화학제품</v>
      </c>
      <c r="C11" s="27"/>
      <c r="D11" s="101"/>
      <c r="E11" s="101"/>
      <c r="F11" s="101">
        <v>780</v>
      </c>
      <c r="G11" s="101">
        <v>2.7</v>
      </c>
      <c r="H11" s="101">
        <v>-14.7</v>
      </c>
      <c r="I11" s="107">
        <v>-0.8</v>
      </c>
    </row>
    <row r="12" spans="1:15" ht="21.75" thickBot="1" x14ac:dyDescent="0.3">
      <c r="A12" s="29" t="s">
        <v>91</v>
      </c>
      <c r="B12" s="30" t="str">
        <f>VLOOKUP(A12,'3'!A:B,2,0)</f>
        <v>유기화합물</v>
      </c>
      <c r="C12" s="27"/>
      <c r="D12" s="101"/>
      <c r="E12" s="101"/>
      <c r="F12" s="101">
        <v>6</v>
      </c>
      <c r="G12" s="101">
        <v>0</v>
      </c>
      <c r="H12" s="101">
        <v>-72.8</v>
      </c>
      <c r="I12" s="107">
        <v>-0.1</v>
      </c>
    </row>
    <row r="13" spans="1:15" ht="21.75" thickBot="1" x14ac:dyDescent="0.3">
      <c r="A13" s="29" t="s">
        <v>92</v>
      </c>
      <c r="B13" s="30" t="str">
        <f>VLOOKUP(A13,'3'!A:B,2,0)</f>
        <v>의약품</v>
      </c>
      <c r="C13" s="27" t="s">
        <v>336</v>
      </c>
      <c r="D13" s="102">
        <v>5536</v>
      </c>
      <c r="E13" s="101">
        <v>-72.900000000000006</v>
      </c>
      <c r="F13" s="101">
        <v>218</v>
      </c>
      <c r="G13" s="101">
        <v>0.8</v>
      </c>
      <c r="H13" s="101">
        <v>-55.1</v>
      </c>
      <c r="I13" s="107">
        <v>-1.5</v>
      </c>
      <c r="M13" s="106"/>
    </row>
    <row r="14" spans="1:15" ht="21.75" thickBot="1" x14ac:dyDescent="0.3">
      <c r="A14" s="29" t="s">
        <v>93</v>
      </c>
      <c r="B14" s="30" t="str">
        <f>VLOOKUP(A14,'3'!A:B,2,0)</f>
        <v>플라스틱</v>
      </c>
      <c r="C14" s="27" t="s">
        <v>337</v>
      </c>
      <c r="D14" s="101">
        <v>490</v>
      </c>
      <c r="E14" s="101">
        <v>285.8</v>
      </c>
      <c r="F14" s="101">
        <v>156</v>
      </c>
      <c r="G14" s="101">
        <v>0.5</v>
      </c>
      <c r="H14" s="101">
        <v>389.7</v>
      </c>
      <c r="I14" s="107">
        <v>0.7</v>
      </c>
    </row>
    <row r="15" spans="1:15" ht="21.75" thickBot="1" x14ac:dyDescent="0.3">
      <c r="A15" s="28" t="s">
        <v>94</v>
      </c>
      <c r="B15" s="29" t="str">
        <f>VLOOKUP(A15,'3'!A:B,2,0)</f>
        <v>원료별 제품</v>
      </c>
      <c r="C15" s="27"/>
      <c r="D15" s="101"/>
      <c r="E15" s="101"/>
      <c r="F15" s="101">
        <v>917</v>
      </c>
      <c r="G15" s="101">
        <v>3.2</v>
      </c>
      <c r="H15" s="101">
        <v>29.8</v>
      </c>
      <c r="I15" s="107">
        <v>1.2</v>
      </c>
    </row>
    <row r="16" spans="1:15" ht="21.75" thickBot="1" x14ac:dyDescent="0.3">
      <c r="A16" s="29" t="s">
        <v>95</v>
      </c>
      <c r="B16" s="30" t="str">
        <f>VLOOKUP(A16,'3'!A:B,2,0)</f>
        <v>철강</v>
      </c>
      <c r="C16" s="27" t="s">
        <v>338</v>
      </c>
      <c r="D16" s="101" t="s">
        <v>432</v>
      </c>
      <c r="E16" s="101"/>
      <c r="F16" s="101" t="s">
        <v>432</v>
      </c>
      <c r="G16" s="101" t="s">
        <v>432</v>
      </c>
      <c r="H16" s="101"/>
      <c r="I16" s="107" t="s">
        <v>432</v>
      </c>
    </row>
    <row r="17" spans="1:9" ht="21.75" thickBot="1" x14ac:dyDescent="0.3">
      <c r="A17" s="29" t="s">
        <v>96</v>
      </c>
      <c r="B17" s="30" t="str">
        <f>VLOOKUP(A17,'3'!A:B,2,0)</f>
        <v>비철금속</v>
      </c>
      <c r="C17" s="27" t="s">
        <v>337</v>
      </c>
      <c r="D17" s="101" t="s">
        <v>432</v>
      </c>
      <c r="E17" s="101"/>
      <c r="F17" s="101" t="s">
        <v>432</v>
      </c>
      <c r="G17" s="101" t="s">
        <v>432</v>
      </c>
      <c r="H17" s="101"/>
      <c r="I17" s="107" t="s">
        <v>432</v>
      </c>
    </row>
    <row r="18" spans="1:9" ht="21.75" thickBot="1" x14ac:dyDescent="0.3">
      <c r="A18" s="29" t="s">
        <v>97</v>
      </c>
      <c r="B18" s="30" t="str">
        <f>VLOOKUP(A18,'3'!A:B,2,0)</f>
        <v>금속제품</v>
      </c>
      <c r="C18" s="27"/>
      <c r="D18" s="101"/>
      <c r="E18" s="101"/>
      <c r="F18" s="101">
        <v>164</v>
      </c>
      <c r="G18" s="101">
        <v>0.6</v>
      </c>
      <c r="H18" s="101">
        <v>51.3</v>
      </c>
      <c r="I18" s="107">
        <v>0.3</v>
      </c>
    </row>
    <row r="19" spans="1:9" ht="21.75" thickBot="1" x14ac:dyDescent="0.3">
      <c r="A19" s="29" t="s">
        <v>98</v>
      </c>
      <c r="B19" s="30" t="str">
        <f>VLOOKUP(A19,'3'!A:B,2,0)</f>
        <v>직물용 실 및 섬유제품</v>
      </c>
      <c r="C19" s="27"/>
      <c r="D19" s="101"/>
      <c r="E19" s="101"/>
      <c r="F19" s="101">
        <v>226</v>
      </c>
      <c r="G19" s="101">
        <v>0.8</v>
      </c>
      <c r="H19" s="101">
        <v>105</v>
      </c>
      <c r="I19" s="107">
        <v>0.7</v>
      </c>
    </row>
    <row r="20" spans="1:9" ht="21.75" thickBot="1" x14ac:dyDescent="0.3">
      <c r="A20" s="29" t="s">
        <v>99</v>
      </c>
      <c r="B20" s="30" t="str">
        <f>VLOOKUP(A20,'3'!A:B,2,0)</f>
        <v>비금속 철물제품</v>
      </c>
      <c r="C20" s="27"/>
      <c r="D20" s="101"/>
      <c r="E20" s="101"/>
      <c r="F20" s="101">
        <v>2</v>
      </c>
      <c r="G20" s="101">
        <v>0</v>
      </c>
      <c r="H20" s="101">
        <v>-89.6</v>
      </c>
      <c r="I20" s="107">
        <v>-0.1</v>
      </c>
    </row>
    <row r="21" spans="1:9" ht="21.75" thickBot="1" x14ac:dyDescent="0.3">
      <c r="A21" s="29" t="s">
        <v>100</v>
      </c>
      <c r="B21" s="30" t="str">
        <f>VLOOKUP(A21,'3'!A:B,2,0)</f>
        <v>고무제품</v>
      </c>
      <c r="C21" s="27" t="s">
        <v>337</v>
      </c>
      <c r="D21" s="101">
        <v>602</v>
      </c>
      <c r="E21" s="101">
        <v>-19.399999999999999</v>
      </c>
      <c r="F21" s="101">
        <v>517</v>
      </c>
      <c r="G21" s="101">
        <v>1.8</v>
      </c>
      <c r="H21" s="101">
        <v>14.1</v>
      </c>
      <c r="I21" s="107">
        <v>0.4</v>
      </c>
    </row>
    <row r="22" spans="1:9" ht="21.75" thickBot="1" x14ac:dyDescent="0.3">
      <c r="A22" s="29" t="s">
        <v>101</v>
      </c>
      <c r="B22" s="30" t="str">
        <f>VLOOKUP(A22,'3'!A:B,2,0)</f>
        <v>종이류 및 종이제품</v>
      </c>
      <c r="C22" s="27" t="s">
        <v>337</v>
      </c>
      <c r="D22" s="101">
        <v>20</v>
      </c>
      <c r="E22" s="101">
        <v>-45.9</v>
      </c>
      <c r="F22" s="101">
        <v>7</v>
      </c>
      <c r="G22" s="101">
        <v>0</v>
      </c>
      <c r="H22" s="101">
        <v>-36.700000000000003</v>
      </c>
      <c r="I22" s="107">
        <v>0</v>
      </c>
    </row>
    <row r="23" spans="1:9" ht="21.75" thickBot="1" x14ac:dyDescent="0.3">
      <c r="A23" s="28" t="s">
        <v>102</v>
      </c>
      <c r="B23" s="29" t="str">
        <f>VLOOKUP(A23,'3'!A:B,2,0)</f>
        <v>일반 기계</v>
      </c>
      <c r="C23" s="27"/>
      <c r="D23" s="101"/>
      <c r="E23" s="101"/>
      <c r="F23" s="101">
        <v>304</v>
      </c>
      <c r="G23" s="101">
        <v>1</v>
      </c>
      <c r="H23" s="101">
        <v>-31.9</v>
      </c>
      <c r="I23" s="107">
        <v>-0.8</v>
      </c>
    </row>
    <row r="24" spans="1:9" ht="21.75" thickBot="1" x14ac:dyDescent="0.3">
      <c r="A24" s="29" t="s">
        <v>103</v>
      </c>
      <c r="B24" s="30" t="str">
        <f>VLOOKUP(A24,'3'!A:B,2,0)</f>
        <v>원동기</v>
      </c>
      <c r="C24" s="27" t="s">
        <v>337</v>
      </c>
      <c r="D24" s="101">
        <v>320</v>
      </c>
      <c r="E24" s="101">
        <v>-32.4</v>
      </c>
      <c r="F24" s="101">
        <v>161</v>
      </c>
      <c r="G24" s="101">
        <v>0.6</v>
      </c>
      <c r="H24" s="101">
        <v>-36.799999999999997</v>
      </c>
      <c r="I24" s="107">
        <v>-0.5</v>
      </c>
    </row>
    <row r="25" spans="1:9" ht="42.75" thickBot="1" x14ac:dyDescent="0.3">
      <c r="A25" s="29" t="s">
        <v>104</v>
      </c>
      <c r="B25" s="30" t="str">
        <f>VLOOKUP(A25,'3'!A:B,2,0)</f>
        <v>전산기류, 주변기기 포함</v>
      </c>
      <c r="C25" s="27" t="s">
        <v>342</v>
      </c>
      <c r="D25" s="101" t="s">
        <v>432</v>
      </c>
      <c r="E25" s="101"/>
      <c r="F25" s="101" t="s">
        <v>432</v>
      </c>
      <c r="G25" s="101" t="s">
        <v>432</v>
      </c>
      <c r="H25" s="101"/>
      <c r="I25" s="107" t="s">
        <v>432</v>
      </c>
    </row>
    <row r="26" spans="1:9" ht="21.75" thickBot="1" x14ac:dyDescent="0.3">
      <c r="A26" s="29" t="s">
        <v>105</v>
      </c>
      <c r="B26" s="30" t="str">
        <f>VLOOKUP(A26,'3'!A:B,2,0)</f>
        <v>전산기류의 부분품</v>
      </c>
      <c r="C26" s="27" t="s">
        <v>337</v>
      </c>
      <c r="D26" s="101" t="s">
        <v>432</v>
      </c>
      <c r="E26" s="101" t="s">
        <v>444</v>
      </c>
      <c r="F26" s="101" t="s">
        <v>432</v>
      </c>
      <c r="G26" s="101" t="s">
        <v>432</v>
      </c>
      <c r="H26" s="101" t="s">
        <v>444</v>
      </c>
      <c r="I26" s="107">
        <v>0</v>
      </c>
    </row>
    <row r="27" spans="1:9" ht="21.75" thickBot="1" x14ac:dyDescent="0.3">
      <c r="A27" s="29" t="s">
        <v>106</v>
      </c>
      <c r="B27" s="30" t="str">
        <f>VLOOKUP(A27,'3'!A:B,2,0)</f>
        <v>반도체 등 제조 장치</v>
      </c>
      <c r="C27" s="27" t="s">
        <v>337</v>
      </c>
      <c r="D27" s="101" t="s">
        <v>432</v>
      </c>
      <c r="E27" s="101"/>
      <c r="F27" s="101" t="s">
        <v>432</v>
      </c>
      <c r="G27" s="101" t="s">
        <v>432</v>
      </c>
      <c r="H27" s="101"/>
      <c r="I27" s="107" t="s">
        <v>432</v>
      </c>
    </row>
    <row r="28" spans="1:9" ht="21.75" thickBot="1" x14ac:dyDescent="0.3">
      <c r="A28" s="29" t="s">
        <v>107</v>
      </c>
      <c r="B28" s="30" t="str">
        <f>VLOOKUP(A28,'3'!A:B,2,0)</f>
        <v>금속 가공 기계</v>
      </c>
      <c r="C28" s="27"/>
      <c r="D28" s="101"/>
      <c r="E28" s="101"/>
      <c r="F28" s="101" t="s">
        <v>432</v>
      </c>
      <c r="G28" s="101" t="s">
        <v>432</v>
      </c>
      <c r="H28" s="101"/>
      <c r="I28" s="107" t="s">
        <v>432</v>
      </c>
    </row>
    <row r="29" spans="1:9" ht="21.75" thickBot="1" x14ac:dyDescent="0.3">
      <c r="A29" s="29" t="s">
        <v>108</v>
      </c>
      <c r="B29" s="30" t="str">
        <f>VLOOKUP(A29,'3'!A:B,2,0)</f>
        <v>펌프 및 원심분리기</v>
      </c>
      <c r="C29" s="27"/>
      <c r="D29" s="101"/>
      <c r="E29" s="101"/>
      <c r="F29" s="101">
        <v>1</v>
      </c>
      <c r="G29" s="101">
        <v>0</v>
      </c>
      <c r="H29" s="101">
        <v>-98.3</v>
      </c>
      <c r="I29" s="107">
        <v>-0.4</v>
      </c>
    </row>
    <row r="30" spans="1:9" ht="21.75" thickBot="1" x14ac:dyDescent="0.3">
      <c r="A30" s="29" t="s">
        <v>109</v>
      </c>
      <c r="B30" s="30" t="str">
        <f>VLOOKUP(A30,'3'!A:B,2,0)</f>
        <v>건설용 및 광산용 기계</v>
      </c>
      <c r="C30" s="27"/>
      <c r="D30" s="101"/>
      <c r="E30" s="101"/>
      <c r="F30" s="101" t="s">
        <v>432</v>
      </c>
      <c r="G30" s="101" t="s">
        <v>432</v>
      </c>
      <c r="H30" s="101"/>
      <c r="I30" s="107" t="s">
        <v>432</v>
      </c>
    </row>
    <row r="31" spans="1:9" ht="21.75" thickBot="1" x14ac:dyDescent="0.3">
      <c r="A31" s="29" t="s">
        <v>110</v>
      </c>
      <c r="B31" s="30" t="str">
        <f>VLOOKUP(A31,'3'!A:B,2,0)</f>
        <v>하역 기계</v>
      </c>
      <c r="C31" s="27"/>
      <c r="D31" s="101"/>
      <c r="E31" s="101"/>
      <c r="F31" s="101" t="s">
        <v>432</v>
      </c>
      <c r="G31" s="101" t="s">
        <v>432</v>
      </c>
      <c r="H31" s="101"/>
      <c r="I31" s="107" t="s">
        <v>432</v>
      </c>
    </row>
    <row r="32" spans="1:9" ht="21.75" thickBot="1" x14ac:dyDescent="0.3">
      <c r="A32" s="29" t="s">
        <v>111</v>
      </c>
      <c r="B32" s="30" t="str">
        <f>VLOOKUP(A32,'3'!A:B,2,0)</f>
        <v>가열용 및 냉각용 기기</v>
      </c>
      <c r="C32" s="27"/>
      <c r="D32" s="101"/>
      <c r="E32" s="101"/>
      <c r="F32" s="101" t="s">
        <v>432</v>
      </c>
      <c r="G32" s="101" t="s">
        <v>432</v>
      </c>
      <c r="H32" s="101"/>
      <c r="I32" s="107" t="s">
        <v>432</v>
      </c>
    </row>
    <row r="33" spans="1:15" ht="21.75" thickBot="1" x14ac:dyDescent="0.3">
      <c r="A33" s="29" t="s">
        <v>112</v>
      </c>
      <c r="B33" s="30" t="str">
        <f>VLOOKUP(A33,'3'!A:B,2,0)</f>
        <v>섬유 기계</v>
      </c>
      <c r="C33" s="27"/>
      <c r="D33" s="101"/>
      <c r="E33" s="101"/>
      <c r="F33" s="101">
        <v>3</v>
      </c>
      <c r="G33" s="101">
        <v>0</v>
      </c>
      <c r="H33" s="101">
        <v>-48.7</v>
      </c>
      <c r="I33" s="107">
        <v>0</v>
      </c>
    </row>
    <row r="34" spans="1:15" ht="21.75" thickBot="1" x14ac:dyDescent="0.3">
      <c r="A34" s="29" t="s">
        <v>113</v>
      </c>
      <c r="B34" s="30" t="str">
        <f>VLOOKUP(A34,'3'!A:B,2,0)</f>
        <v>베어링</v>
      </c>
      <c r="C34" s="27" t="s">
        <v>337</v>
      </c>
      <c r="D34" s="101" t="s">
        <v>432</v>
      </c>
      <c r="E34" s="101"/>
      <c r="F34" s="101" t="s">
        <v>432</v>
      </c>
      <c r="G34" s="101" t="s">
        <v>432</v>
      </c>
      <c r="H34" s="101"/>
      <c r="I34" s="107" t="s">
        <v>432</v>
      </c>
    </row>
    <row r="35" spans="1:15" ht="21.75" thickBot="1" x14ac:dyDescent="0.3">
      <c r="A35" s="28" t="s">
        <v>114</v>
      </c>
      <c r="B35" s="29" t="str">
        <f>VLOOKUP(A35,'3'!A:B,2,0)</f>
        <v>전기 기기</v>
      </c>
      <c r="C35" s="27"/>
      <c r="D35" s="101"/>
      <c r="E35" s="101"/>
      <c r="F35" s="101">
        <v>443</v>
      </c>
      <c r="G35" s="101">
        <v>1.5</v>
      </c>
      <c r="H35" s="101">
        <v>-14.6</v>
      </c>
      <c r="I35" s="107">
        <v>-0.4</v>
      </c>
    </row>
    <row r="36" spans="1:15" ht="21.75" thickBot="1" x14ac:dyDescent="0.3">
      <c r="A36" s="29" t="s">
        <v>115</v>
      </c>
      <c r="B36" s="30" t="str">
        <f>VLOOKUP(A36,'3'!A:B,2,0)</f>
        <v>반도체 등 전자부품</v>
      </c>
      <c r="C36" s="27"/>
      <c r="D36" s="101"/>
      <c r="E36" s="101"/>
      <c r="F36" s="101" t="s">
        <v>432</v>
      </c>
      <c r="G36" s="101" t="s">
        <v>432</v>
      </c>
      <c r="H36" s="101"/>
      <c r="I36" s="107" t="s">
        <v>432</v>
      </c>
    </row>
    <row r="37" spans="1:15" ht="21.75" thickBot="1" x14ac:dyDescent="0.3">
      <c r="A37" s="29" t="s">
        <v>116</v>
      </c>
      <c r="B37" s="31" t="str">
        <f>VLOOKUP(A37,'3'!A:B,2,0)</f>
        <v>IC</v>
      </c>
      <c r="C37" s="27" t="s">
        <v>343</v>
      </c>
      <c r="D37" s="101" t="s">
        <v>432</v>
      </c>
      <c r="E37" s="101"/>
      <c r="F37" s="101" t="s">
        <v>432</v>
      </c>
      <c r="G37" s="101" t="s">
        <v>432</v>
      </c>
      <c r="H37" s="101"/>
      <c r="I37" s="107" t="s">
        <v>432</v>
      </c>
    </row>
    <row r="38" spans="1:15" ht="21.75" thickBot="1" x14ac:dyDescent="0.3">
      <c r="A38" s="29" t="s">
        <v>117</v>
      </c>
      <c r="B38" s="30" t="str">
        <f>VLOOKUP(A38,'3'!A:B,2,0)</f>
        <v>음향 및 영상 기기</v>
      </c>
      <c r="C38" s="27" t="s">
        <v>342</v>
      </c>
      <c r="D38" s="101" t="s">
        <v>432</v>
      </c>
      <c r="E38" s="101"/>
      <c r="F38" s="101" t="s">
        <v>432</v>
      </c>
      <c r="G38" s="101" t="s">
        <v>432</v>
      </c>
      <c r="H38" s="101"/>
      <c r="I38" s="107" t="s">
        <v>432</v>
      </c>
    </row>
    <row r="39" spans="1:15" ht="42.75" thickBot="1" x14ac:dyDescent="0.3">
      <c r="A39" s="29" t="s">
        <v>118</v>
      </c>
      <c r="B39" s="31" t="str">
        <f>VLOOKUP(A39,'3'!A:B,2,0)</f>
        <v>영상 기록 및 재생 기기</v>
      </c>
      <c r="C39" s="27" t="s">
        <v>342</v>
      </c>
      <c r="D39" s="101" t="s">
        <v>432</v>
      </c>
      <c r="E39" s="101"/>
      <c r="F39" s="101" t="s">
        <v>432</v>
      </c>
      <c r="G39" s="101" t="s">
        <v>432</v>
      </c>
      <c r="H39" s="101"/>
      <c r="I39" s="107" t="s">
        <v>432</v>
      </c>
    </row>
    <row r="40" spans="1:15" ht="21.75" thickBot="1" x14ac:dyDescent="0.3">
      <c r="A40" s="29" t="s">
        <v>119</v>
      </c>
      <c r="B40" s="31" t="str">
        <f>VLOOKUP(A40,'3'!A:B,2,0)</f>
        <v>TV 수상기</v>
      </c>
      <c r="C40" s="27" t="s">
        <v>342</v>
      </c>
      <c r="D40" s="101" t="s">
        <v>432</v>
      </c>
      <c r="E40" s="101"/>
      <c r="F40" s="101" t="s">
        <v>432</v>
      </c>
      <c r="G40" s="101" t="s">
        <v>432</v>
      </c>
      <c r="H40" s="101"/>
      <c r="I40" s="107" t="s">
        <v>432</v>
      </c>
    </row>
    <row r="41" spans="1:15" ht="42.75" thickBot="1" x14ac:dyDescent="0.3">
      <c r="A41" s="29" t="s">
        <v>120</v>
      </c>
      <c r="B41" s="30" t="str">
        <f>VLOOKUP(A41,'3'!A:B,2,0)</f>
        <v>음향 및 영상 기기의 부분품</v>
      </c>
      <c r="C41" s="27"/>
      <c r="D41" s="101"/>
      <c r="E41" s="101"/>
      <c r="F41" s="101" t="s">
        <v>432</v>
      </c>
      <c r="G41" s="101" t="s">
        <v>432</v>
      </c>
      <c r="H41" s="101"/>
      <c r="I41" s="107" t="s">
        <v>432</v>
      </c>
    </row>
    <row r="42" spans="1:15" ht="21.75" thickBot="1" x14ac:dyDescent="0.3">
      <c r="A42" s="29" t="s">
        <v>121</v>
      </c>
      <c r="B42" s="30" t="str">
        <f>VLOOKUP(A42,'3'!A:B,2,0)</f>
        <v>중전 기기</v>
      </c>
      <c r="C42" s="27"/>
      <c r="D42" s="101"/>
      <c r="E42" s="101"/>
      <c r="F42" s="101" t="s">
        <v>432</v>
      </c>
      <c r="G42" s="101" t="s">
        <v>432</v>
      </c>
      <c r="H42" s="101"/>
      <c r="I42" s="107" t="s">
        <v>432</v>
      </c>
    </row>
    <row r="43" spans="1:15" ht="21.75" thickBot="1" x14ac:dyDescent="0.3">
      <c r="A43" s="29" t="s">
        <v>122</v>
      </c>
      <c r="B43" s="30" t="str">
        <f>VLOOKUP(A43,'3'!A:B,2,0)</f>
        <v>통신기</v>
      </c>
      <c r="C43" s="27"/>
      <c r="D43" s="101"/>
      <c r="E43" s="101"/>
      <c r="F43" s="101" t="s">
        <v>432</v>
      </c>
      <c r="G43" s="101" t="s">
        <v>432</v>
      </c>
      <c r="H43" s="101"/>
      <c r="I43" s="107" t="s">
        <v>432</v>
      </c>
    </row>
    <row r="44" spans="1:15" ht="21.75" thickBot="1" x14ac:dyDescent="0.3">
      <c r="A44" s="29" t="s">
        <v>123</v>
      </c>
      <c r="B44" s="30" t="str">
        <f>VLOOKUP(A44,'3'!A:B,2,0)</f>
        <v>전기 계측 기기</v>
      </c>
      <c r="C44" s="27"/>
      <c r="D44" s="101"/>
      <c r="E44" s="101"/>
      <c r="F44" s="101">
        <v>2</v>
      </c>
      <c r="G44" s="101">
        <v>0</v>
      </c>
      <c r="H44" s="101" t="s">
        <v>463</v>
      </c>
      <c r="I44" s="107">
        <v>0</v>
      </c>
    </row>
    <row r="45" spans="1:15" ht="21.75" thickBot="1" x14ac:dyDescent="0.3">
      <c r="A45" s="29" t="s">
        <v>124</v>
      </c>
      <c r="B45" s="30" t="str">
        <f>VLOOKUP(A45,'3'!A:B,2,0)</f>
        <v>전기회로 등의 기기</v>
      </c>
      <c r="C45" s="27"/>
      <c r="D45" s="101"/>
      <c r="E45" s="101"/>
      <c r="F45" s="101">
        <v>0</v>
      </c>
      <c r="G45" s="101">
        <v>0</v>
      </c>
      <c r="H45" s="101" t="s">
        <v>463</v>
      </c>
      <c r="I45" s="107">
        <v>0</v>
      </c>
    </row>
    <row r="46" spans="1:15" ht="21.75" thickBot="1" x14ac:dyDescent="0.3">
      <c r="A46" s="29" t="s">
        <v>125</v>
      </c>
      <c r="B46" s="30" t="str">
        <f>VLOOKUP(A46,'3'!A:B,2,0)</f>
        <v>전지</v>
      </c>
      <c r="C46" s="27"/>
      <c r="D46" s="101"/>
      <c r="E46" s="101"/>
      <c r="F46" s="101" t="s">
        <v>432</v>
      </c>
      <c r="G46" s="101" t="s">
        <v>432</v>
      </c>
      <c r="H46" s="101"/>
      <c r="I46" s="107" t="s">
        <v>432</v>
      </c>
    </row>
    <row r="47" spans="1:15" ht="21.75" thickBot="1" x14ac:dyDescent="0.3">
      <c r="A47" s="28" t="s">
        <v>126</v>
      </c>
      <c r="B47" s="29" t="str">
        <f>VLOOKUP(A47,'3'!A:B,2,0)</f>
        <v>수송용 기기</v>
      </c>
      <c r="C47" s="27"/>
      <c r="D47" s="101"/>
      <c r="E47" s="101"/>
      <c r="F47" s="102">
        <v>20934</v>
      </c>
      <c r="G47" s="101">
        <v>72.2</v>
      </c>
      <c r="H47" s="101">
        <v>70.400000000000006</v>
      </c>
      <c r="I47" s="107">
        <v>49.5</v>
      </c>
      <c r="O47" s="106"/>
    </row>
    <row r="48" spans="1:15" ht="21.75" thickBot="1" x14ac:dyDescent="0.3">
      <c r="A48" s="29" t="s">
        <v>127</v>
      </c>
      <c r="B48" s="30" t="str">
        <f>VLOOKUP(A48,'3'!A:B,2,0)</f>
        <v>자동차</v>
      </c>
      <c r="C48" s="27" t="s">
        <v>341</v>
      </c>
      <c r="D48" s="102">
        <v>15495</v>
      </c>
      <c r="E48" s="101">
        <v>42</v>
      </c>
      <c r="F48" s="102">
        <v>19677</v>
      </c>
      <c r="G48" s="101">
        <v>67.900000000000006</v>
      </c>
      <c r="H48" s="101">
        <v>73.099999999999994</v>
      </c>
      <c r="I48" s="107">
        <v>47.5</v>
      </c>
      <c r="M48" s="106"/>
      <c r="O48" s="106"/>
    </row>
    <row r="49" spans="1:15" ht="21.75" thickBot="1" x14ac:dyDescent="0.3">
      <c r="A49" s="29" t="s">
        <v>128</v>
      </c>
      <c r="B49" s="31" t="str">
        <f>VLOOKUP(A49,'3'!A:B,2,0)</f>
        <v>승용차</v>
      </c>
      <c r="C49" s="27" t="s">
        <v>341</v>
      </c>
      <c r="D49" s="102">
        <v>15487</v>
      </c>
      <c r="E49" s="101">
        <v>42</v>
      </c>
      <c r="F49" s="102">
        <v>19669</v>
      </c>
      <c r="G49" s="101">
        <v>67.8</v>
      </c>
      <c r="H49" s="101">
        <v>73</v>
      </c>
      <c r="I49" s="107">
        <v>47.5</v>
      </c>
      <c r="M49" s="106"/>
      <c r="O49" s="106"/>
    </row>
    <row r="50" spans="1:15" ht="21.75" thickBot="1" x14ac:dyDescent="0.3">
      <c r="A50" s="29" t="s">
        <v>129</v>
      </c>
      <c r="B50" s="31" t="str">
        <f>VLOOKUP(A50,'3'!A:B,2,0)</f>
        <v>버스 및 트럭</v>
      </c>
      <c r="C50" s="27" t="s">
        <v>341</v>
      </c>
      <c r="D50" s="101" t="s">
        <v>432</v>
      </c>
      <c r="E50" s="101"/>
      <c r="F50" s="101" t="s">
        <v>432</v>
      </c>
      <c r="G50" s="101" t="s">
        <v>432</v>
      </c>
      <c r="H50" s="101"/>
      <c r="I50" s="107" t="s">
        <v>432</v>
      </c>
    </row>
    <row r="51" spans="1:15" ht="21.75" thickBot="1" x14ac:dyDescent="0.3">
      <c r="A51" s="29" t="s">
        <v>130</v>
      </c>
      <c r="B51" s="30" t="str">
        <f>VLOOKUP(A51,'3'!A:B,2,0)</f>
        <v>자동차의 부분품</v>
      </c>
      <c r="C51" s="27" t="s">
        <v>337</v>
      </c>
      <c r="D51" s="102">
        <v>1349</v>
      </c>
      <c r="E51" s="101">
        <v>12.7</v>
      </c>
      <c r="F51" s="101">
        <v>860</v>
      </c>
      <c r="G51" s="101">
        <v>3</v>
      </c>
      <c r="H51" s="101">
        <v>43.2</v>
      </c>
      <c r="I51" s="107">
        <v>1.5</v>
      </c>
      <c r="M51" s="106"/>
    </row>
    <row r="52" spans="1:15" ht="21.75" thickBot="1" x14ac:dyDescent="0.3">
      <c r="A52" s="29" t="s">
        <v>131</v>
      </c>
      <c r="B52" s="30" t="str">
        <f>VLOOKUP(A52,'3'!A:B,2,0)</f>
        <v>이륜자동차</v>
      </c>
      <c r="C52" s="27" t="s">
        <v>369</v>
      </c>
      <c r="D52" s="101">
        <v>1</v>
      </c>
      <c r="E52" s="101">
        <v>9.9</v>
      </c>
      <c r="F52" s="101">
        <v>393</v>
      </c>
      <c r="G52" s="101">
        <v>1.4</v>
      </c>
      <c r="H52" s="101">
        <v>25.8</v>
      </c>
      <c r="I52" s="107">
        <v>0.5</v>
      </c>
    </row>
    <row r="53" spans="1:15" ht="21.75" thickBot="1" x14ac:dyDescent="0.3">
      <c r="A53" s="29" t="s">
        <v>132</v>
      </c>
      <c r="B53" s="30" t="str">
        <f>VLOOKUP(A53,'3'!A:B,2,0)</f>
        <v>항공기류</v>
      </c>
      <c r="C53" s="27"/>
      <c r="D53" s="101"/>
      <c r="E53" s="101"/>
      <c r="F53" s="101" t="s">
        <v>432</v>
      </c>
      <c r="G53" s="101" t="s">
        <v>432</v>
      </c>
      <c r="H53" s="101"/>
      <c r="I53" s="107" t="s">
        <v>432</v>
      </c>
    </row>
    <row r="54" spans="1:15" ht="21.75" thickBot="1" x14ac:dyDescent="0.3">
      <c r="A54" s="29" t="s">
        <v>133</v>
      </c>
      <c r="B54" s="30" t="str">
        <f>VLOOKUP(A54,'3'!A:B,2,0)</f>
        <v>선박</v>
      </c>
      <c r="C54" s="27" t="s">
        <v>339</v>
      </c>
      <c r="D54" s="101" t="s">
        <v>432</v>
      </c>
      <c r="E54" s="101"/>
      <c r="F54" s="101" t="s">
        <v>432</v>
      </c>
      <c r="G54" s="101" t="s">
        <v>432</v>
      </c>
      <c r="H54" s="101"/>
      <c r="I54" s="107" t="s">
        <v>432</v>
      </c>
    </row>
    <row r="55" spans="1:15" ht="21.75" thickBot="1" x14ac:dyDescent="0.3">
      <c r="A55" s="28" t="s">
        <v>134</v>
      </c>
      <c r="B55" s="29" t="str">
        <f>VLOOKUP(A55,'3'!A:B,2,0)</f>
        <v>기타</v>
      </c>
      <c r="C55" s="27"/>
      <c r="D55" s="101"/>
      <c r="E55" s="101"/>
      <c r="F55" s="102">
        <v>3987</v>
      </c>
      <c r="G55" s="101">
        <v>13.8</v>
      </c>
      <c r="H55" s="101">
        <v>106.1</v>
      </c>
      <c r="I55" s="107">
        <v>11.7</v>
      </c>
      <c r="O55" s="106"/>
    </row>
    <row r="56" spans="1:15" ht="21.75" thickBot="1" x14ac:dyDescent="0.3">
      <c r="A56" s="29" t="s">
        <v>135</v>
      </c>
      <c r="B56" s="30" t="str">
        <f>VLOOKUP(A56,'3'!A:B,2,0)</f>
        <v>과학 광학 기기</v>
      </c>
      <c r="C56" s="27"/>
      <c r="D56" s="101"/>
      <c r="E56" s="101"/>
      <c r="F56" s="101">
        <v>171</v>
      </c>
      <c r="G56" s="101">
        <v>0.6</v>
      </c>
      <c r="H56" s="101">
        <v>13</v>
      </c>
      <c r="I56" s="107">
        <v>0.1</v>
      </c>
    </row>
    <row r="57" spans="1:15" ht="21.75" thickBot="1" x14ac:dyDescent="0.3">
      <c r="A57" s="29" t="s">
        <v>136</v>
      </c>
      <c r="B57" s="30" t="str">
        <f>VLOOKUP(A57,'3'!A:B,2,0)</f>
        <v>사진용 및 영화용 재료</v>
      </c>
      <c r="C57" s="27"/>
      <c r="D57" s="101"/>
      <c r="E57" s="101"/>
      <c r="F57" s="101">
        <v>56</v>
      </c>
      <c r="G57" s="101">
        <v>0.2</v>
      </c>
      <c r="H57" s="101">
        <v>197</v>
      </c>
      <c r="I57" s="107">
        <v>0.2</v>
      </c>
    </row>
    <row r="58" spans="1:15" ht="21" x14ac:dyDescent="0.25">
      <c r="A58" s="35" t="s">
        <v>410</v>
      </c>
      <c r="B58" s="38"/>
      <c r="C58" s="38"/>
      <c r="D58" s="47"/>
      <c r="E58" s="53"/>
      <c r="F58" s="47"/>
      <c r="G58" s="53"/>
      <c r="H58" s="53"/>
      <c r="I58" s="53"/>
    </row>
    <row r="59" spans="1:15" ht="21" x14ac:dyDescent="0.25">
      <c r="A59" s="36" t="str">
        <f>HLOOKUP(A58,'4'!59:60,2,0)</f>
        <v xml:space="preserve"> 변화율은 전년대비 변화율을 나타냅니다. 
 *를 붙인 수치는 전년대비 배율을 나타냅니다.</v>
      </c>
      <c r="B59" s="39"/>
      <c r="C59" s="39"/>
      <c r="D59" s="48"/>
      <c r="E59" s="54"/>
      <c r="F59" s="48"/>
      <c r="G59" s="54"/>
      <c r="H59" s="54"/>
      <c r="I59" s="54"/>
    </row>
    <row r="60" spans="1:15" ht="21" x14ac:dyDescent="0.25">
      <c r="A60" s="36"/>
      <c r="B60" s="39"/>
      <c r="C60" s="39"/>
      <c r="D60" s="48"/>
      <c r="E60" s="54"/>
      <c r="F60" s="48"/>
      <c r="G60" s="54"/>
      <c r="H60" s="54"/>
      <c r="I60" s="54"/>
    </row>
    <row r="61" spans="1:15" ht="21" x14ac:dyDescent="0.25">
      <c r="A61" s="36" t="s">
        <v>433</v>
      </c>
      <c r="B61" s="39"/>
      <c r="C61" s="39"/>
      <c r="D61" s="48"/>
      <c r="E61" s="54"/>
      <c r="F61" s="48"/>
      <c r="G61" s="54"/>
      <c r="H61" s="54"/>
      <c r="I61" s="54"/>
    </row>
    <row r="62" spans="1:15" ht="21" x14ac:dyDescent="0.25">
      <c r="A62" s="36" t="str">
        <f>HLOOKUP(A61,'4'!62:63,2,0)</f>
        <v xml:space="preserve"> 증감 기여도는 전년대비 증감 기여도입니다.</v>
      </c>
      <c r="B62" s="39"/>
      <c r="C62" s="39"/>
      <c r="D62" s="48"/>
      <c r="E62" s="54"/>
      <c r="F62" s="48"/>
      <c r="G62" s="54"/>
      <c r="H62" s="54"/>
      <c r="I62" s="54"/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69"/>
  <sheetViews>
    <sheetView showGridLines="0" zoomScaleNormal="100" workbookViewId="0">
      <selection activeCell="D1" sqref="D1"/>
    </sheetView>
  </sheetViews>
  <sheetFormatPr defaultRowHeight="14.25" x14ac:dyDescent="0.25"/>
  <cols>
    <col min="1" max="2" width="25.7109375" customWidth="1"/>
    <col min="3" max="3" width="18.7109375" bestFit="1" customWidth="1"/>
    <col min="4" max="4" width="13" bestFit="1" customWidth="1"/>
    <col min="5" max="5" width="9.85546875" bestFit="1" customWidth="1"/>
    <col min="6" max="6" width="13" bestFit="1" customWidth="1"/>
    <col min="7" max="7" width="9.85546875" customWidth="1"/>
    <col min="8" max="8" width="9.85546875" bestFit="1" customWidth="1"/>
    <col min="9" max="9" width="15.5703125" bestFit="1" customWidth="1"/>
    <col min="10" max="10" width="12.28515625" bestFit="1" customWidth="1"/>
    <col min="11" max="11" width="12" bestFit="1" customWidth="1"/>
    <col min="12" max="12" width="12.28515625" bestFit="1" customWidth="1"/>
    <col min="13" max="14" width="9.85546875" bestFit="1" customWidth="1"/>
    <col min="15" max="15" width="15.5703125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9.85546875" bestFit="1" customWidth="1"/>
    <col min="20" max="20" width="12" bestFit="1" customWidth="1"/>
    <col min="21" max="21" width="15.5703125" bestFit="1" customWidth="1"/>
    <col min="22" max="22" width="12.28515625" bestFit="1" customWidth="1"/>
    <col min="23" max="23" width="12" bestFit="1" customWidth="1"/>
    <col min="24" max="24" width="12.28515625" bestFit="1" customWidth="1"/>
    <col min="25" max="26" width="9.85546875" bestFit="1" customWidth="1"/>
    <col min="27" max="27" width="15.5703125" bestFit="1" customWidth="1"/>
    <col min="28" max="30" width="10.5703125" bestFit="1" customWidth="1"/>
    <col min="31" max="31" width="9.85546875" bestFit="1" customWidth="1"/>
    <col min="32" max="32" width="12" bestFit="1" customWidth="1"/>
    <col min="33" max="33" width="15.5703125" bestFit="1" customWidth="1"/>
    <col min="34" max="34" width="12.28515625" customWidth="1"/>
    <col min="35" max="35" width="12" bestFit="1" customWidth="1"/>
    <col min="36" max="36" width="12.28515625" customWidth="1"/>
    <col min="37" max="37" width="9.85546875" bestFit="1" customWidth="1"/>
    <col min="38" max="38" width="12" bestFit="1" customWidth="1"/>
    <col min="39" max="39" width="15.5703125" bestFit="1" customWidth="1"/>
    <col min="40" max="40" width="9.42578125" bestFit="1" customWidth="1"/>
    <col min="41" max="41" width="12" bestFit="1" customWidth="1"/>
    <col min="42" max="42" width="10.5703125" bestFit="1" customWidth="1"/>
    <col min="43" max="43" width="9.85546875" bestFit="1" customWidth="1"/>
    <col min="44" max="44" width="12" bestFit="1" customWidth="1"/>
    <col min="45" max="45" width="15.5703125" bestFit="1" customWidth="1"/>
    <col min="46" max="46" width="8.42578125" bestFit="1" customWidth="1"/>
    <col min="47" max="47" width="12" bestFit="1" customWidth="1"/>
    <col min="48" max="48" width="9.42578125" bestFit="1" customWidth="1"/>
    <col min="49" max="49" width="9.85546875" bestFit="1" customWidth="1"/>
    <col min="50" max="50" width="12" bestFit="1" customWidth="1"/>
    <col min="51" max="51" width="15.5703125" bestFit="1" customWidth="1"/>
  </cols>
  <sheetData>
    <row r="1" spans="1:15" ht="23.25" x14ac:dyDescent="0.25">
      <c r="A1" s="43" t="s">
        <v>169</v>
      </c>
      <c r="B1" s="14"/>
      <c r="C1" s="23"/>
      <c r="D1" s="59"/>
      <c r="E1" s="64"/>
      <c r="F1" s="59"/>
      <c r="G1" s="68"/>
      <c r="H1" s="68"/>
      <c r="I1" s="68"/>
    </row>
    <row r="2" spans="1:15" ht="23.25" x14ac:dyDescent="0.25">
      <c r="A2" s="43" t="str">
        <f>VLOOKUP(A1,目次!B:C,2,0)</f>
        <v>주요 지역, 국가별 및 상품별 수입, 미국</v>
      </c>
      <c r="B2" s="14"/>
      <c r="C2" s="23"/>
      <c r="D2" s="59"/>
      <c r="E2" s="64"/>
      <c r="F2" s="59"/>
      <c r="G2" s="68"/>
      <c r="H2" s="68"/>
      <c r="I2" s="68"/>
    </row>
    <row r="3" spans="1:15" s="82" customFormat="1" ht="21" x14ac:dyDescent="0.25">
      <c r="A3" s="74" t="s">
        <v>194</v>
      </c>
    </row>
    <row r="4" spans="1:15" s="82" customFormat="1" ht="21.75" thickBot="1" x14ac:dyDescent="0.3">
      <c r="A4" s="85" t="s">
        <v>195</v>
      </c>
    </row>
    <row r="5" spans="1:15" ht="21.75" thickBot="1" x14ac:dyDescent="0.3">
      <c r="A5" s="17"/>
      <c r="B5" s="17"/>
      <c r="C5" s="17" t="s">
        <v>82</v>
      </c>
      <c r="D5" s="46" t="s">
        <v>83</v>
      </c>
      <c r="E5" s="52" t="s">
        <v>30</v>
      </c>
      <c r="F5" s="46" t="s">
        <v>84</v>
      </c>
      <c r="G5" s="52" t="s">
        <v>85</v>
      </c>
      <c r="H5" s="52" t="s">
        <v>30</v>
      </c>
      <c r="I5" s="57" t="s">
        <v>86</v>
      </c>
    </row>
    <row r="6" spans="1:15" ht="21.75" thickBot="1" x14ac:dyDescent="0.3">
      <c r="A6" s="17" t="s">
        <v>81</v>
      </c>
      <c r="B6" s="17" t="str">
        <f>VLOOKUP(A6,'4'!A:B,2,0)</f>
        <v>품명</v>
      </c>
      <c r="C6" s="17" t="str">
        <f>HLOOKUP(C5,'5'!5:6,2,0)</f>
        <v>단위</v>
      </c>
      <c r="D6" s="46" t="str">
        <f>HLOOKUP(D5,'5'!5:6,2,0)</f>
        <v>수량</v>
      </c>
      <c r="E6" s="52" t="str">
        <f>HLOOKUP(E5,'5'!5:6,2,0)</f>
        <v>변화율</v>
      </c>
      <c r="F6" s="46" t="str">
        <f>HLOOKUP(F5,'5'!5:6,2,0)</f>
        <v>가액</v>
      </c>
      <c r="G6" s="52" t="str">
        <f>HLOOKUP(G5,'5'!5:6,2,0)</f>
        <v>구성비</v>
      </c>
      <c r="H6" s="52" t="str">
        <f>HLOOKUP(H5,'5'!5:6,2,0)</f>
        <v>변화율</v>
      </c>
      <c r="I6" s="57" t="str">
        <f>HLOOKUP(I5,'5'!5:6,2,0)</f>
        <v>증감 기여도</v>
      </c>
    </row>
    <row r="7" spans="1:15" ht="21.75" thickBot="1" x14ac:dyDescent="0.3">
      <c r="A7" s="25" t="s">
        <v>33</v>
      </c>
      <c r="B7" s="26" t="str">
        <f>VLOOKUP(A7,'4'!A:B,2,0)</f>
        <v>총액</v>
      </c>
      <c r="C7" s="27"/>
      <c r="D7" s="101"/>
      <c r="E7" s="101"/>
      <c r="F7" s="102">
        <v>1071165</v>
      </c>
      <c r="G7" s="101">
        <v>100</v>
      </c>
      <c r="H7" s="101">
        <v>8.4</v>
      </c>
      <c r="I7" s="107">
        <v>8.4</v>
      </c>
      <c r="O7" s="106"/>
    </row>
    <row r="8" spans="1:15" ht="21.75" thickBot="1" x14ac:dyDescent="0.3">
      <c r="A8" s="28" t="s">
        <v>87</v>
      </c>
      <c r="B8" s="29" t="str">
        <f>VLOOKUP(A8,'4'!A:B,2,0)</f>
        <v>식료품</v>
      </c>
      <c r="C8" s="27"/>
      <c r="D8" s="101"/>
      <c r="E8" s="101"/>
      <c r="F8" s="102">
        <v>149632</v>
      </c>
      <c r="G8" s="101">
        <v>14</v>
      </c>
      <c r="H8" s="101">
        <v>5.2</v>
      </c>
      <c r="I8" s="107">
        <v>0.8</v>
      </c>
      <c r="O8" s="106"/>
    </row>
    <row r="9" spans="1:15" ht="21.75" thickBot="1" x14ac:dyDescent="0.3">
      <c r="A9" s="29" t="s">
        <v>138</v>
      </c>
      <c r="B9" s="30" t="str">
        <f>VLOOKUP(A9,'4'!A:B,2,0)</f>
        <v>어개류</v>
      </c>
      <c r="C9" s="27" t="s">
        <v>337</v>
      </c>
      <c r="D9" s="102">
        <v>6742</v>
      </c>
      <c r="E9" s="101">
        <v>8.8000000000000007</v>
      </c>
      <c r="F9" s="102">
        <v>5092</v>
      </c>
      <c r="G9" s="101">
        <v>0.5</v>
      </c>
      <c r="H9" s="101">
        <v>27.9</v>
      </c>
      <c r="I9" s="107">
        <v>0.1</v>
      </c>
      <c r="M9" s="106"/>
      <c r="O9" s="106"/>
    </row>
    <row r="10" spans="1:15" ht="21.75" thickBot="1" x14ac:dyDescent="0.3">
      <c r="A10" s="29" t="s">
        <v>139</v>
      </c>
      <c r="B10" s="30" t="str">
        <f>VLOOKUP(A10,'4'!A:B,2,0)</f>
        <v>육류</v>
      </c>
      <c r="C10" s="27" t="s">
        <v>337</v>
      </c>
      <c r="D10" s="102">
        <v>42979</v>
      </c>
      <c r="E10" s="101">
        <v>16.7</v>
      </c>
      <c r="F10" s="102">
        <v>36771</v>
      </c>
      <c r="G10" s="101">
        <v>3.4</v>
      </c>
      <c r="H10" s="101">
        <v>16.5</v>
      </c>
      <c r="I10" s="107">
        <v>0.5</v>
      </c>
      <c r="M10" s="106"/>
      <c r="O10" s="106"/>
    </row>
    <row r="11" spans="1:15" ht="21.75" thickBot="1" x14ac:dyDescent="0.3">
      <c r="A11" s="29" t="s">
        <v>140</v>
      </c>
      <c r="B11" s="30" t="str">
        <f>VLOOKUP(A11,'4'!A:B,2,0)</f>
        <v>곡물류</v>
      </c>
      <c r="C11" s="27" t="s">
        <v>337</v>
      </c>
      <c r="D11" s="102">
        <v>1363699</v>
      </c>
      <c r="E11" s="101">
        <v>3.9</v>
      </c>
      <c r="F11" s="102">
        <v>59469</v>
      </c>
      <c r="G11" s="101">
        <v>5.6</v>
      </c>
      <c r="H11" s="101">
        <v>-2</v>
      </c>
      <c r="I11" s="107">
        <v>-0.1</v>
      </c>
      <c r="M11" s="106"/>
      <c r="O11" s="106"/>
    </row>
    <row r="12" spans="1:15" ht="21.75" thickBot="1" x14ac:dyDescent="0.3">
      <c r="A12" s="29" t="s">
        <v>141</v>
      </c>
      <c r="B12" s="30" t="str">
        <f>VLOOKUP(A12,'4'!A:B,2,0)</f>
        <v>채소</v>
      </c>
      <c r="C12" s="27" t="s">
        <v>337</v>
      </c>
      <c r="D12" s="102">
        <v>42526</v>
      </c>
      <c r="E12" s="101">
        <v>15.6</v>
      </c>
      <c r="F12" s="102">
        <v>11728</v>
      </c>
      <c r="G12" s="101">
        <v>1.1000000000000001</v>
      </c>
      <c r="H12" s="101">
        <v>11.1</v>
      </c>
      <c r="I12" s="107">
        <v>0.1</v>
      </c>
      <c r="M12" s="106"/>
      <c r="O12" s="106"/>
    </row>
    <row r="13" spans="1:15" ht="21.75" thickBot="1" x14ac:dyDescent="0.3">
      <c r="A13" s="29" t="s">
        <v>142</v>
      </c>
      <c r="B13" s="30" t="str">
        <f>VLOOKUP(A13,'4'!A:B,2,0)</f>
        <v>과실</v>
      </c>
      <c r="C13" s="27" t="s">
        <v>337</v>
      </c>
      <c r="D13" s="102">
        <v>18000</v>
      </c>
      <c r="E13" s="101">
        <v>-12.2</v>
      </c>
      <c r="F13" s="102">
        <v>11309</v>
      </c>
      <c r="G13" s="101">
        <v>1.1000000000000001</v>
      </c>
      <c r="H13" s="101">
        <v>1.3</v>
      </c>
      <c r="I13" s="107">
        <v>0</v>
      </c>
      <c r="M13" s="106"/>
      <c r="O13" s="106"/>
    </row>
    <row r="14" spans="1:15" ht="21.75" thickBot="1" x14ac:dyDescent="0.3">
      <c r="A14" s="28" t="s">
        <v>88</v>
      </c>
      <c r="B14" s="29" t="str">
        <f>VLOOKUP(A14,'4'!A:B,2,0)</f>
        <v>원료품</v>
      </c>
      <c r="C14" s="27"/>
      <c r="D14" s="101"/>
      <c r="E14" s="101"/>
      <c r="F14" s="102">
        <v>70655</v>
      </c>
      <c r="G14" s="101">
        <v>6.6</v>
      </c>
      <c r="H14" s="101">
        <v>52.7</v>
      </c>
      <c r="I14" s="107">
        <v>2.5</v>
      </c>
      <c r="O14" s="106"/>
    </row>
    <row r="15" spans="1:15" ht="21.75" thickBot="1" x14ac:dyDescent="0.3">
      <c r="A15" s="29" t="s">
        <v>143</v>
      </c>
      <c r="B15" s="30" t="str">
        <f>VLOOKUP(A15,'4'!A:B,2,0)</f>
        <v>목재</v>
      </c>
      <c r="C15" s="27"/>
      <c r="D15" s="101"/>
      <c r="E15" s="101"/>
      <c r="F15" s="102">
        <v>3544</v>
      </c>
      <c r="G15" s="101">
        <v>0.3</v>
      </c>
      <c r="H15" s="101">
        <v>-22.2</v>
      </c>
      <c r="I15" s="107">
        <v>-0.1</v>
      </c>
      <c r="O15" s="106"/>
    </row>
    <row r="16" spans="1:15" ht="21.75" thickBot="1" x14ac:dyDescent="0.3">
      <c r="A16" s="29" t="s">
        <v>144</v>
      </c>
      <c r="B16" s="30" t="str">
        <f>VLOOKUP(A16,'4'!A:B,2,0)</f>
        <v>비철금속광</v>
      </c>
      <c r="C16" s="27" t="s">
        <v>368</v>
      </c>
      <c r="D16" s="101">
        <v>28</v>
      </c>
      <c r="E16" s="101">
        <v>28.9</v>
      </c>
      <c r="F16" s="102">
        <v>12574</v>
      </c>
      <c r="G16" s="101">
        <v>1.2</v>
      </c>
      <c r="H16" s="101">
        <v>23.4</v>
      </c>
      <c r="I16" s="107">
        <v>0.2</v>
      </c>
      <c r="O16" s="106"/>
    </row>
    <row r="17" spans="1:15" ht="21.75" thickBot="1" x14ac:dyDescent="0.3">
      <c r="A17" s="29" t="s">
        <v>145</v>
      </c>
      <c r="B17" s="30" t="str">
        <f>VLOOKUP(A17,'4'!A:B,2,0)</f>
        <v>철광석</v>
      </c>
      <c r="C17" s="27" t="s">
        <v>368</v>
      </c>
      <c r="D17" s="101" t="s">
        <v>432</v>
      </c>
      <c r="E17" s="101"/>
      <c r="F17" s="101" t="s">
        <v>432</v>
      </c>
      <c r="G17" s="101" t="s">
        <v>432</v>
      </c>
      <c r="H17" s="101"/>
      <c r="I17" s="107" t="s">
        <v>432</v>
      </c>
    </row>
    <row r="18" spans="1:15" ht="21.75" thickBot="1" x14ac:dyDescent="0.3">
      <c r="A18" s="29" t="s">
        <v>146</v>
      </c>
      <c r="B18" s="30" t="str">
        <f>VLOOKUP(A18,'4'!A:B,2,0)</f>
        <v>대두</v>
      </c>
      <c r="C18" s="27" t="s">
        <v>337</v>
      </c>
      <c r="D18" s="102">
        <v>165637</v>
      </c>
      <c r="E18" s="101">
        <v>55.2</v>
      </c>
      <c r="F18" s="102">
        <v>13923</v>
      </c>
      <c r="G18" s="101">
        <v>1.3</v>
      </c>
      <c r="H18" s="101">
        <v>56.1</v>
      </c>
      <c r="I18" s="107">
        <v>0.5</v>
      </c>
      <c r="M18" s="106"/>
      <c r="O18" s="106"/>
    </row>
    <row r="19" spans="1:15" ht="21.75" thickBot="1" x14ac:dyDescent="0.3">
      <c r="A19" s="28" t="s">
        <v>89</v>
      </c>
      <c r="B19" s="29" t="str">
        <f>VLOOKUP(A19,'4'!A:B,2,0)</f>
        <v>광물성 원료</v>
      </c>
      <c r="C19" s="27"/>
      <c r="D19" s="101"/>
      <c r="E19" s="101"/>
      <c r="F19" s="102">
        <v>165780</v>
      </c>
      <c r="G19" s="101">
        <v>15.5</v>
      </c>
      <c r="H19" s="101">
        <v>53.6</v>
      </c>
      <c r="I19" s="107">
        <v>5.9</v>
      </c>
      <c r="O19" s="106"/>
    </row>
    <row r="20" spans="1:15" ht="21.75" thickBot="1" x14ac:dyDescent="0.3">
      <c r="A20" s="29" t="s">
        <v>147</v>
      </c>
      <c r="B20" s="30" t="str">
        <f>VLOOKUP(A20,'4'!A:B,2,0)</f>
        <v>원유 및 조유</v>
      </c>
      <c r="C20" s="27" t="s">
        <v>345</v>
      </c>
      <c r="D20" s="101">
        <v>845</v>
      </c>
      <c r="E20" s="101">
        <v>1587.1</v>
      </c>
      <c r="F20" s="102">
        <v>56346</v>
      </c>
      <c r="G20" s="101">
        <v>5.3</v>
      </c>
      <c r="H20" s="101">
        <v>1386.3</v>
      </c>
      <c r="I20" s="107">
        <v>5.3</v>
      </c>
      <c r="O20" s="106"/>
    </row>
    <row r="21" spans="1:15" ht="21.75" thickBot="1" x14ac:dyDescent="0.3">
      <c r="A21" s="29" t="s">
        <v>148</v>
      </c>
      <c r="B21" s="30" t="str">
        <f>VLOOKUP(A21,'4'!A:B,2,0)</f>
        <v>석유제품</v>
      </c>
      <c r="C21" s="27"/>
      <c r="D21" s="101"/>
      <c r="E21" s="101"/>
      <c r="F21" s="102">
        <v>6854</v>
      </c>
      <c r="G21" s="101">
        <v>0.6</v>
      </c>
      <c r="H21" s="101">
        <v>-31</v>
      </c>
      <c r="I21" s="107">
        <v>-0.3</v>
      </c>
      <c r="O21" s="106"/>
    </row>
    <row r="22" spans="1:15" ht="21.75" thickBot="1" x14ac:dyDescent="0.3">
      <c r="A22" s="29" t="s">
        <v>149</v>
      </c>
      <c r="B22" s="30" t="str">
        <f>VLOOKUP(A22,'4'!A:B,2,0)</f>
        <v>휘발유</v>
      </c>
      <c r="C22" s="27" t="s">
        <v>345</v>
      </c>
      <c r="D22" s="101">
        <v>0</v>
      </c>
      <c r="E22" s="101">
        <v>-100</v>
      </c>
      <c r="F22" s="101">
        <v>5</v>
      </c>
      <c r="G22" s="101">
        <v>0</v>
      </c>
      <c r="H22" s="101">
        <v>-99.9</v>
      </c>
      <c r="I22" s="107">
        <v>-0.5</v>
      </c>
    </row>
    <row r="23" spans="1:15" ht="21.75" thickBot="1" x14ac:dyDescent="0.3">
      <c r="A23" s="29" t="s">
        <v>150</v>
      </c>
      <c r="B23" s="30" t="str">
        <f>VLOOKUP(A23,'4'!A:B,2,0)</f>
        <v>액화 천연 가스</v>
      </c>
      <c r="C23" s="27" t="s">
        <v>368</v>
      </c>
      <c r="D23" s="101">
        <v>61</v>
      </c>
      <c r="E23" s="101">
        <v>-81.3</v>
      </c>
      <c r="F23" s="102">
        <v>6403</v>
      </c>
      <c r="G23" s="101">
        <v>0.6</v>
      </c>
      <c r="H23" s="101">
        <v>-78.8</v>
      </c>
      <c r="I23" s="107">
        <v>-2.4</v>
      </c>
      <c r="O23" s="106"/>
    </row>
    <row r="24" spans="1:15" ht="21.75" thickBot="1" x14ac:dyDescent="0.3">
      <c r="A24" s="29" t="s">
        <v>151</v>
      </c>
      <c r="B24" s="30" t="str">
        <f>VLOOKUP(A24,'4'!A:B,2,0)</f>
        <v>액화 석유 가스</v>
      </c>
      <c r="C24" s="27" t="s">
        <v>368</v>
      </c>
      <c r="D24" s="101">
        <v>924</v>
      </c>
      <c r="E24" s="101">
        <v>119.5</v>
      </c>
      <c r="F24" s="102">
        <v>78672</v>
      </c>
      <c r="G24" s="101">
        <v>7.3</v>
      </c>
      <c r="H24" s="101">
        <v>91.8</v>
      </c>
      <c r="I24" s="107">
        <v>3.8</v>
      </c>
      <c r="O24" s="106"/>
    </row>
    <row r="25" spans="1:15" ht="21.75" thickBot="1" x14ac:dyDescent="0.3">
      <c r="A25" s="29" t="s">
        <v>152</v>
      </c>
      <c r="B25" s="30" t="str">
        <f>VLOOKUP(A25,'4'!A:B,2,0)</f>
        <v>석탄</v>
      </c>
      <c r="C25" s="27" t="s">
        <v>368</v>
      </c>
      <c r="D25" s="101">
        <v>844</v>
      </c>
      <c r="E25" s="101">
        <v>-2.5</v>
      </c>
      <c r="F25" s="102">
        <v>17504</v>
      </c>
      <c r="G25" s="101">
        <v>1.6</v>
      </c>
      <c r="H25" s="101">
        <v>-23.8</v>
      </c>
      <c r="I25" s="107">
        <v>-0.6</v>
      </c>
      <c r="O25" s="106"/>
    </row>
    <row r="26" spans="1:15" ht="21.75" thickBot="1" x14ac:dyDescent="0.3">
      <c r="A26" s="29" t="s">
        <v>153</v>
      </c>
      <c r="B26" s="31" t="str">
        <f>VLOOKUP(A26,'4'!A:B,2,0)</f>
        <v>일반탄</v>
      </c>
      <c r="C26" s="27" t="s">
        <v>368</v>
      </c>
      <c r="D26" s="101">
        <v>408</v>
      </c>
      <c r="E26" s="101">
        <v>9.1999999999999993</v>
      </c>
      <c r="F26" s="102">
        <v>7375</v>
      </c>
      <c r="G26" s="101">
        <v>0.7</v>
      </c>
      <c r="H26" s="101">
        <v>-21.6</v>
      </c>
      <c r="I26" s="107">
        <v>-0.2</v>
      </c>
      <c r="O26" s="106"/>
    </row>
    <row r="27" spans="1:15" ht="21.75" thickBot="1" x14ac:dyDescent="0.3">
      <c r="A27" s="28" t="s">
        <v>90</v>
      </c>
      <c r="B27" s="29" t="str">
        <f>VLOOKUP(A27,'4'!A:B,2,0)</f>
        <v>화학제품</v>
      </c>
      <c r="C27" s="27"/>
      <c r="D27" s="101"/>
      <c r="E27" s="101"/>
      <c r="F27" s="102">
        <v>172769</v>
      </c>
      <c r="G27" s="101">
        <v>16.100000000000001</v>
      </c>
      <c r="H27" s="101">
        <v>-14.8</v>
      </c>
      <c r="I27" s="107">
        <v>-3</v>
      </c>
      <c r="O27" s="106"/>
    </row>
    <row r="28" spans="1:15" ht="21.75" thickBot="1" x14ac:dyDescent="0.3">
      <c r="A28" s="29" t="s">
        <v>91</v>
      </c>
      <c r="B28" s="30" t="str">
        <f>VLOOKUP(A28,'4'!A:B,2,0)</f>
        <v>유기화합물</v>
      </c>
      <c r="C28" s="27"/>
      <c r="D28" s="101"/>
      <c r="E28" s="101"/>
      <c r="F28" s="102">
        <v>29705</v>
      </c>
      <c r="G28" s="101">
        <v>2.8</v>
      </c>
      <c r="H28" s="101">
        <v>-0.1</v>
      </c>
      <c r="I28" s="107">
        <v>0</v>
      </c>
      <c r="O28" s="106"/>
    </row>
    <row r="29" spans="1:15" ht="21.75" thickBot="1" x14ac:dyDescent="0.3">
      <c r="A29" s="29" t="s">
        <v>92</v>
      </c>
      <c r="B29" s="30" t="str">
        <f>VLOOKUP(A29,'4'!A:B,2,0)</f>
        <v>의약품</v>
      </c>
      <c r="C29" s="27" t="s">
        <v>336</v>
      </c>
      <c r="D29" s="102">
        <v>841155</v>
      </c>
      <c r="E29" s="101">
        <v>-15.3</v>
      </c>
      <c r="F29" s="102">
        <v>80612</v>
      </c>
      <c r="G29" s="101">
        <v>7.5</v>
      </c>
      <c r="H29" s="101">
        <v>-34.299999999999997</v>
      </c>
      <c r="I29" s="107">
        <v>-4.3</v>
      </c>
      <c r="M29" s="106"/>
      <c r="O29" s="106"/>
    </row>
    <row r="30" spans="1:15" ht="21.75" thickBot="1" x14ac:dyDescent="0.3">
      <c r="A30" s="28" t="s">
        <v>94</v>
      </c>
      <c r="B30" s="29" t="str">
        <f>VLOOKUP(A30,'4'!A:B,2,0)</f>
        <v>원료별 제품</v>
      </c>
      <c r="C30" s="27"/>
      <c r="D30" s="101"/>
      <c r="E30" s="101"/>
      <c r="F30" s="102">
        <v>40156</v>
      </c>
      <c r="G30" s="101">
        <v>3.7</v>
      </c>
      <c r="H30" s="101">
        <v>15.3</v>
      </c>
      <c r="I30" s="107">
        <v>0.5</v>
      </c>
      <c r="O30" s="106"/>
    </row>
    <row r="31" spans="1:15" ht="21.75" thickBot="1" x14ac:dyDescent="0.3">
      <c r="A31" s="29" t="s">
        <v>95</v>
      </c>
      <c r="B31" s="30" t="str">
        <f>VLOOKUP(A31,'4'!A:B,2,0)</f>
        <v>철강</v>
      </c>
      <c r="C31" s="27" t="s">
        <v>337</v>
      </c>
      <c r="D31" s="101">
        <v>443</v>
      </c>
      <c r="E31" s="101">
        <v>-10.3</v>
      </c>
      <c r="F31" s="102">
        <v>2244</v>
      </c>
      <c r="G31" s="101">
        <v>0.2</v>
      </c>
      <c r="H31" s="101">
        <v>4.0999999999999996</v>
      </c>
      <c r="I31" s="107">
        <v>0</v>
      </c>
      <c r="O31" s="106"/>
    </row>
    <row r="32" spans="1:15" ht="21.75" thickBot="1" x14ac:dyDescent="0.3">
      <c r="A32" s="29" t="s">
        <v>96</v>
      </c>
      <c r="B32" s="30" t="str">
        <f>VLOOKUP(A32,'4'!A:B,2,0)</f>
        <v>비철금속</v>
      </c>
      <c r="C32" s="27" t="s">
        <v>337</v>
      </c>
      <c r="D32" s="102">
        <v>1508</v>
      </c>
      <c r="E32" s="101">
        <v>-1.3</v>
      </c>
      <c r="F32" s="102">
        <v>9940</v>
      </c>
      <c r="G32" s="101">
        <v>0.9</v>
      </c>
      <c r="H32" s="101">
        <v>40.799999999999997</v>
      </c>
      <c r="I32" s="107">
        <v>0.3</v>
      </c>
      <c r="M32" s="106"/>
      <c r="O32" s="106"/>
    </row>
    <row r="33" spans="1:15" ht="21.75" thickBot="1" x14ac:dyDescent="0.3">
      <c r="A33" s="29" t="s">
        <v>97</v>
      </c>
      <c r="B33" s="30" t="str">
        <f>VLOOKUP(A33,'4'!A:B,2,0)</f>
        <v>금속제품</v>
      </c>
      <c r="C33" s="27"/>
      <c r="D33" s="101"/>
      <c r="E33" s="101"/>
      <c r="F33" s="102">
        <v>8583</v>
      </c>
      <c r="G33" s="101">
        <v>0.8</v>
      </c>
      <c r="H33" s="101">
        <v>4.2</v>
      </c>
      <c r="I33" s="107">
        <v>0</v>
      </c>
      <c r="O33" s="106"/>
    </row>
    <row r="34" spans="1:15" ht="21.75" thickBot="1" x14ac:dyDescent="0.3">
      <c r="A34" s="29" t="s">
        <v>98</v>
      </c>
      <c r="B34" s="30" t="str">
        <f>VLOOKUP(A34,'4'!A:B,2,0)</f>
        <v>직물용 실 및 섬유제품</v>
      </c>
      <c r="C34" s="27"/>
      <c r="D34" s="101"/>
      <c r="E34" s="101"/>
      <c r="F34" s="102">
        <v>3124</v>
      </c>
      <c r="G34" s="101">
        <v>0.3</v>
      </c>
      <c r="H34" s="101">
        <v>35.1</v>
      </c>
      <c r="I34" s="107">
        <v>0.1</v>
      </c>
      <c r="O34" s="106"/>
    </row>
    <row r="35" spans="1:15" ht="21.75" thickBot="1" x14ac:dyDescent="0.3">
      <c r="A35" s="29" t="s">
        <v>99</v>
      </c>
      <c r="B35" s="30" t="str">
        <f>VLOOKUP(A35,'4'!A:B,2,0)</f>
        <v>비금속 철물제품</v>
      </c>
      <c r="C35" s="27"/>
      <c r="D35" s="101"/>
      <c r="E35" s="101"/>
      <c r="F35" s="102">
        <v>7231</v>
      </c>
      <c r="G35" s="101">
        <v>0.7</v>
      </c>
      <c r="H35" s="101">
        <v>9.4</v>
      </c>
      <c r="I35" s="107">
        <v>0.1</v>
      </c>
      <c r="O35" s="106"/>
    </row>
    <row r="36" spans="1:15" ht="21.75" thickBot="1" x14ac:dyDescent="0.3">
      <c r="A36" s="29" t="s">
        <v>154</v>
      </c>
      <c r="B36" s="30" t="str">
        <f>VLOOKUP(A36,'4'!A:B,2,0)</f>
        <v>목제품 등; 가구 제외</v>
      </c>
      <c r="C36" s="27"/>
      <c r="D36" s="101"/>
      <c r="E36" s="101"/>
      <c r="F36" s="102">
        <v>4061</v>
      </c>
      <c r="G36" s="101">
        <v>0.4</v>
      </c>
      <c r="H36" s="101">
        <v>49.2</v>
      </c>
      <c r="I36" s="107">
        <v>0.1</v>
      </c>
      <c r="O36" s="106"/>
    </row>
    <row r="37" spans="1:15" ht="21.75" thickBot="1" x14ac:dyDescent="0.3">
      <c r="A37" s="28" t="s">
        <v>102</v>
      </c>
      <c r="B37" s="29" t="str">
        <f>VLOOKUP(A37,'4'!A:B,2,0)</f>
        <v>일반 기계</v>
      </c>
      <c r="C37" s="27"/>
      <c r="D37" s="101"/>
      <c r="E37" s="101"/>
      <c r="F37" s="102">
        <v>169504</v>
      </c>
      <c r="G37" s="101">
        <v>15.8</v>
      </c>
      <c r="H37" s="101">
        <v>-3.4</v>
      </c>
      <c r="I37" s="107">
        <v>-0.6</v>
      </c>
      <c r="O37" s="106"/>
    </row>
    <row r="38" spans="1:15" ht="21.75" thickBot="1" x14ac:dyDescent="0.3">
      <c r="A38" s="29" t="s">
        <v>103</v>
      </c>
      <c r="B38" s="30" t="str">
        <f>VLOOKUP(A38,'4'!A:B,2,0)</f>
        <v>원동기</v>
      </c>
      <c r="C38" s="27" t="s">
        <v>337</v>
      </c>
      <c r="D38" s="102">
        <v>1922</v>
      </c>
      <c r="E38" s="101">
        <v>72.2</v>
      </c>
      <c r="F38" s="102">
        <v>90524</v>
      </c>
      <c r="G38" s="101">
        <v>8.5</v>
      </c>
      <c r="H38" s="101">
        <v>3.5</v>
      </c>
      <c r="I38" s="107">
        <v>0.3</v>
      </c>
      <c r="M38" s="106"/>
      <c r="O38" s="106"/>
    </row>
    <row r="39" spans="1:15" ht="42.75" thickBot="1" x14ac:dyDescent="0.3">
      <c r="A39" s="29" t="s">
        <v>104</v>
      </c>
      <c r="B39" s="30" t="str">
        <f>VLOOKUP(A39,'4'!A:B,2,0)</f>
        <v>전산기류, 주변기기 포함</v>
      </c>
      <c r="C39" s="27" t="s">
        <v>342</v>
      </c>
      <c r="D39" s="101">
        <v>7</v>
      </c>
      <c r="E39" s="101">
        <v>-30.6</v>
      </c>
      <c r="F39" s="102">
        <v>26437</v>
      </c>
      <c r="G39" s="101">
        <v>2.5</v>
      </c>
      <c r="H39" s="101">
        <v>20.8</v>
      </c>
      <c r="I39" s="107">
        <v>0.5</v>
      </c>
      <c r="O39" s="106"/>
    </row>
    <row r="40" spans="1:15" ht="21.75" thickBot="1" x14ac:dyDescent="0.3">
      <c r="A40" s="29" t="s">
        <v>105</v>
      </c>
      <c r="B40" s="30" t="str">
        <f>VLOOKUP(A40,'4'!A:B,2,0)</f>
        <v>전산기류의 부분품</v>
      </c>
      <c r="C40" s="27" t="s">
        <v>337</v>
      </c>
      <c r="D40" s="101">
        <v>10</v>
      </c>
      <c r="E40" s="101">
        <v>-25.9</v>
      </c>
      <c r="F40" s="101">
        <v>597</v>
      </c>
      <c r="G40" s="101">
        <v>0.1</v>
      </c>
      <c r="H40" s="101">
        <v>-47</v>
      </c>
      <c r="I40" s="107">
        <v>-0.1</v>
      </c>
    </row>
    <row r="41" spans="1:15" ht="21.75" thickBot="1" x14ac:dyDescent="0.3">
      <c r="A41" s="28" t="s">
        <v>114</v>
      </c>
      <c r="B41" s="29" t="str">
        <f>VLOOKUP(A41,'4'!A:B,2,0)</f>
        <v>전기 기기</v>
      </c>
      <c r="C41" s="27"/>
      <c r="D41" s="101"/>
      <c r="E41" s="101"/>
      <c r="F41" s="102">
        <v>115320</v>
      </c>
      <c r="G41" s="101">
        <v>10.8</v>
      </c>
      <c r="H41" s="101">
        <v>0.2</v>
      </c>
      <c r="I41" s="107">
        <v>0</v>
      </c>
      <c r="O41" s="106"/>
    </row>
    <row r="42" spans="1:15" ht="21.75" thickBot="1" x14ac:dyDescent="0.3">
      <c r="A42" s="29" t="s">
        <v>115</v>
      </c>
      <c r="B42" s="30" t="str">
        <f>VLOOKUP(A42,'4'!A:B,2,0)</f>
        <v>반도체 등 전자부품</v>
      </c>
      <c r="C42" s="27"/>
      <c r="D42" s="101"/>
      <c r="E42" s="101"/>
      <c r="F42" s="102">
        <v>16815</v>
      </c>
      <c r="G42" s="101">
        <v>1.6</v>
      </c>
      <c r="H42" s="101">
        <v>-25</v>
      </c>
      <c r="I42" s="107">
        <v>-0.6</v>
      </c>
      <c r="O42" s="106"/>
    </row>
    <row r="43" spans="1:15" ht="21.75" thickBot="1" x14ac:dyDescent="0.3">
      <c r="A43" s="29" t="s">
        <v>116</v>
      </c>
      <c r="B43" s="31" t="str">
        <f>VLOOKUP(A43,'4'!A:B,2,0)</f>
        <v>IC</v>
      </c>
      <c r="C43" s="27" t="s">
        <v>343</v>
      </c>
      <c r="D43" s="101">
        <v>185</v>
      </c>
      <c r="E43" s="101">
        <v>16.2</v>
      </c>
      <c r="F43" s="102">
        <v>12694</v>
      </c>
      <c r="G43" s="101">
        <v>1.2</v>
      </c>
      <c r="H43" s="101">
        <v>-34.799999999999997</v>
      </c>
      <c r="I43" s="107">
        <v>-0.7</v>
      </c>
      <c r="O43" s="106"/>
    </row>
    <row r="44" spans="1:15" ht="42.75" thickBot="1" x14ac:dyDescent="0.3">
      <c r="A44" s="29" t="s">
        <v>155</v>
      </c>
      <c r="B44" s="30" t="str">
        <f>VLOOKUP(A44,'4'!A:B,2,0)</f>
        <v>절연 전선 및 절연 케이블</v>
      </c>
      <c r="C44" s="27" t="s">
        <v>337</v>
      </c>
      <c r="D44" s="101">
        <v>55</v>
      </c>
      <c r="E44" s="101">
        <v>36</v>
      </c>
      <c r="F44" s="102">
        <v>2228</v>
      </c>
      <c r="G44" s="101">
        <v>0.2</v>
      </c>
      <c r="H44" s="101">
        <v>17</v>
      </c>
      <c r="I44" s="107">
        <v>0</v>
      </c>
      <c r="O44" s="106"/>
    </row>
    <row r="45" spans="1:15" ht="42.75" thickBot="1" x14ac:dyDescent="0.3">
      <c r="A45" s="29" t="s">
        <v>156</v>
      </c>
      <c r="B45" s="30" t="str">
        <f>VLOOKUP(A45,'4'!A:B,2,0)</f>
        <v>음향 영상 기기, 부품 포함</v>
      </c>
      <c r="C45" s="27"/>
      <c r="D45" s="101"/>
      <c r="E45" s="101"/>
      <c r="F45" s="102">
        <v>9027</v>
      </c>
      <c r="G45" s="101">
        <v>0.8</v>
      </c>
      <c r="H45" s="101">
        <v>-15</v>
      </c>
      <c r="I45" s="107">
        <v>-0.2</v>
      </c>
      <c r="O45" s="106"/>
    </row>
    <row r="46" spans="1:15" ht="21.75" thickBot="1" x14ac:dyDescent="0.3">
      <c r="A46" s="29" t="s">
        <v>121</v>
      </c>
      <c r="B46" s="30" t="str">
        <f>VLOOKUP(A46,'4'!A:B,2,0)</f>
        <v>중전 기기</v>
      </c>
      <c r="C46" s="27"/>
      <c r="D46" s="101"/>
      <c r="E46" s="101"/>
      <c r="F46" s="102">
        <v>4704</v>
      </c>
      <c r="G46" s="101">
        <v>0.4</v>
      </c>
      <c r="H46" s="101">
        <v>-7.8</v>
      </c>
      <c r="I46" s="107">
        <v>0</v>
      </c>
      <c r="O46" s="106"/>
    </row>
    <row r="47" spans="1:15" ht="21.75" thickBot="1" x14ac:dyDescent="0.3">
      <c r="A47" s="29" t="s">
        <v>122</v>
      </c>
      <c r="B47" s="30" t="str">
        <f>VLOOKUP(A47,'4'!A:B,2,0)</f>
        <v>통신기</v>
      </c>
      <c r="C47" s="27"/>
      <c r="D47" s="101"/>
      <c r="E47" s="101"/>
      <c r="F47" s="102">
        <v>10721</v>
      </c>
      <c r="G47" s="101">
        <v>1</v>
      </c>
      <c r="H47" s="101">
        <v>33.299999999999997</v>
      </c>
      <c r="I47" s="107">
        <v>0.3</v>
      </c>
      <c r="O47" s="106"/>
    </row>
    <row r="48" spans="1:15" ht="21.75" thickBot="1" x14ac:dyDescent="0.3">
      <c r="A48" s="29" t="s">
        <v>157</v>
      </c>
      <c r="B48" s="31" t="str">
        <f>VLOOKUP(A48,'4'!A:B,2,0)</f>
        <v>전화기</v>
      </c>
      <c r="C48" s="27" t="s">
        <v>341</v>
      </c>
      <c r="D48" s="102">
        <v>1192</v>
      </c>
      <c r="E48" s="101">
        <v>249.6</v>
      </c>
      <c r="F48" s="101">
        <v>22</v>
      </c>
      <c r="G48" s="101">
        <v>0</v>
      </c>
      <c r="H48" s="101">
        <v>39.1</v>
      </c>
      <c r="I48" s="107">
        <v>0</v>
      </c>
      <c r="M48" s="106"/>
    </row>
    <row r="49" spans="1:15" ht="21.75" thickBot="1" x14ac:dyDescent="0.3">
      <c r="A49" s="29" t="s">
        <v>123</v>
      </c>
      <c r="B49" s="30" t="str">
        <f>VLOOKUP(A49,'4'!A:B,2,0)</f>
        <v>전기 계측 기기</v>
      </c>
      <c r="C49" s="27"/>
      <c r="D49" s="101"/>
      <c r="E49" s="101"/>
      <c r="F49" s="102">
        <v>24179</v>
      </c>
      <c r="G49" s="101">
        <v>2.2999999999999998</v>
      </c>
      <c r="H49" s="101">
        <v>-2.5</v>
      </c>
      <c r="I49" s="107">
        <v>-0.1</v>
      </c>
      <c r="O49" s="106"/>
    </row>
    <row r="50" spans="1:15" ht="21.75" thickBot="1" x14ac:dyDescent="0.3">
      <c r="A50" s="28" t="s">
        <v>126</v>
      </c>
      <c r="B50" s="29" t="str">
        <f>VLOOKUP(A50,'4'!A:B,2,0)</f>
        <v>수송용 기기</v>
      </c>
      <c r="C50" s="27"/>
      <c r="D50" s="101"/>
      <c r="E50" s="101"/>
      <c r="F50" s="102">
        <v>91621</v>
      </c>
      <c r="G50" s="101">
        <v>8.6</v>
      </c>
      <c r="H50" s="101">
        <v>45.4</v>
      </c>
      <c r="I50" s="107">
        <v>2.9</v>
      </c>
      <c r="O50" s="106"/>
    </row>
    <row r="51" spans="1:15" ht="21.75" thickBot="1" x14ac:dyDescent="0.3">
      <c r="A51" s="29" t="s">
        <v>127</v>
      </c>
      <c r="B51" s="30" t="str">
        <f>VLOOKUP(A51,'4'!A:B,2,0)</f>
        <v>자동차</v>
      </c>
      <c r="C51" s="27" t="s">
        <v>341</v>
      </c>
      <c r="D51" s="101">
        <v>995</v>
      </c>
      <c r="E51" s="101">
        <v>-31.6</v>
      </c>
      <c r="F51" s="102">
        <v>8374</v>
      </c>
      <c r="G51" s="101">
        <v>0.8</v>
      </c>
      <c r="H51" s="101">
        <v>-11</v>
      </c>
      <c r="I51" s="107">
        <v>-0.1</v>
      </c>
      <c r="O51" s="106"/>
    </row>
    <row r="52" spans="1:15" ht="21.75" thickBot="1" x14ac:dyDescent="0.3">
      <c r="A52" s="29" t="s">
        <v>130</v>
      </c>
      <c r="B52" s="30" t="str">
        <f>VLOOKUP(A52,'4'!A:B,2,0)</f>
        <v>자동차의 부분품</v>
      </c>
      <c r="C52" s="27"/>
      <c r="D52" s="101"/>
      <c r="E52" s="101"/>
      <c r="F52" s="102">
        <v>4325</v>
      </c>
      <c r="G52" s="101">
        <v>0.4</v>
      </c>
      <c r="H52" s="101">
        <v>-11.3</v>
      </c>
      <c r="I52" s="107">
        <v>-0.1</v>
      </c>
      <c r="O52" s="106"/>
    </row>
    <row r="53" spans="1:15" ht="21.75" thickBot="1" x14ac:dyDescent="0.3">
      <c r="A53" s="29" t="s">
        <v>132</v>
      </c>
      <c r="B53" s="30" t="str">
        <f>VLOOKUP(A53,'4'!A:B,2,0)</f>
        <v>항공기류</v>
      </c>
      <c r="C53" s="27"/>
      <c r="D53" s="101"/>
      <c r="E53" s="101"/>
      <c r="F53" s="102">
        <v>76789</v>
      </c>
      <c r="G53" s="101">
        <v>7.2</v>
      </c>
      <c r="H53" s="101">
        <v>65.3</v>
      </c>
      <c r="I53" s="107">
        <v>3.1</v>
      </c>
      <c r="O53" s="106"/>
    </row>
    <row r="54" spans="1:15" ht="21.75" thickBot="1" x14ac:dyDescent="0.3">
      <c r="A54" s="28" t="s">
        <v>134</v>
      </c>
      <c r="B54" s="29" t="str">
        <f>VLOOKUP(A54,'4'!A:B,2,0)</f>
        <v>기타</v>
      </c>
      <c r="C54" s="27"/>
      <c r="D54" s="101"/>
      <c r="E54" s="101"/>
      <c r="F54" s="102">
        <v>95727</v>
      </c>
      <c r="G54" s="101">
        <v>8.9</v>
      </c>
      <c r="H54" s="101">
        <v>-4.8</v>
      </c>
      <c r="I54" s="107">
        <v>-0.5</v>
      </c>
      <c r="O54" s="106"/>
    </row>
    <row r="55" spans="1:15" ht="21.75" thickBot="1" x14ac:dyDescent="0.3">
      <c r="A55" s="29" t="s">
        <v>135</v>
      </c>
      <c r="B55" s="30" t="str">
        <f>VLOOKUP(A55,'4'!A:B,2,0)</f>
        <v>과학 광학 기기</v>
      </c>
      <c r="C55" s="27"/>
      <c r="D55" s="101"/>
      <c r="E55" s="101"/>
      <c r="F55" s="102">
        <v>40934</v>
      </c>
      <c r="G55" s="101">
        <v>3.8</v>
      </c>
      <c r="H55" s="101">
        <v>-32.6</v>
      </c>
      <c r="I55" s="107">
        <v>-2</v>
      </c>
      <c r="O55" s="106"/>
    </row>
    <row r="56" spans="1:15" ht="21.75" thickBot="1" x14ac:dyDescent="0.3">
      <c r="A56" s="29" t="s">
        <v>158</v>
      </c>
      <c r="B56" s="30" t="str">
        <f>VLOOKUP(A56,'4'!A:B,2,0)</f>
        <v>의류 및 관련 부속품</v>
      </c>
      <c r="C56" s="27"/>
      <c r="D56" s="101"/>
      <c r="E56" s="101"/>
      <c r="F56" s="101">
        <v>964</v>
      </c>
      <c r="G56" s="101">
        <v>0.1</v>
      </c>
      <c r="H56" s="101">
        <v>-4.4000000000000004</v>
      </c>
      <c r="I56" s="107">
        <v>0</v>
      </c>
    </row>
    <row r="57" spans="1:15" ht="21.75" thickBot="1" x14ac:dyDescent="0.3">
      <c r="A57" s="29" t="s">
        <v>159</v>
      </c>
      <c r="B57" s="30" t="str">
        <f>VLOOKUP(A57,'4'!A:B,2,0)</f>
        <v>가구</v>
      </c>
      <c r="C57" s="27" t="s">
        <v>337</v>
      </c>
      <c r="D57" s="101">
        <v>144</v>
      </c>
      <c r="E57" s="101">
        <v>-53.5</v>
      </c>
      <c r="F57" s="102">
        <v>1393</v>
      </c>
      <c r="G57" s="101">
        <v>0.1</v>
      </c>
      <c r="H57" s="101">
        <v>-10.9</v>
      </c>
      <c r="I57" s="107">
        <v>0</v>
      </c>
      <c r="O57" s="106"/>
    </row>
    <row r="58" spans="1:15" ht="21.75" thickBot="1" x14ac:dyDescent="0.3">
      <c r="A58" s="29" t="s">
        <v>160</v>
      </c>
      <c r="B58" s="30" t="str">
        <f>VLOOKUP(A58,'4'!A:B,2,0)</f>
        <v>가방류</v>
      </c>
      <c r="C58" s="27"/>
      <c r="D58" s="101"/>
      <c r="E58" s="101"/>
      <c r="F58" s="101">
        <v>152</v>
      </c>
      <c r="G58" s="101">
        <v>0</v>
      </c>
      <c r="H58" s="101">
        <v>1.1000000000000001</v>
      </c>
      <c r="I58" s="107">
        <v>0</v>
      </c>
    </row>
    <row r="59" spans="1:15" ht="21" x14ac:dyDescent="0.25">
      <c r="A59" s="35" t="s">
        <v>411</v>
      </c>
      <c r="B59" s="35"/>
      <c r="C59" s="35"/>
      <c r="D59" s="60"/>
      <c r="E59" s="65"/>
      <c r="F59" s="60"/>
      <c r="G59" s="65"/>
      <c r="H59" s="65"/>
      <c r="I59" s="65"/>
    </row>
    <row r="60" spans="1:15" ht="21" x14ac:dyDescent="0.25">
      <c r="A60" s="36" t="str">
        <f>HLOOKUP(A59,'5'!58:59,2,0)</f>
        <v xml:space="preserve"> 변화율은 전년대비 변화율을 나타냅니다. 
 *를 붙인 수치는 전년대비 배율을 나타냅니다.</v>
      </c>
      <c r="B60" s="36"/>
      <c r="C60" s="36"/>
      <c r="D60" s="61"/>
      <c r="E60" s="66"/>
      <c r="F60" s="61"/>
      <c r="G60" s="66"/>
      <c r="H60" s="66"/>
      <c r="I60" s="66"/>
    </row>
    <row r="61" spans="1:15" ht="21" x14ac:dyDescent="0.25">
      <c r="A61" s="36"/>
      <c r="B61" s="36"/>
      <c r="C61" s="36"/>
      <c r="D61" s="61"/>
      <c r="E61" s="66"/>
      <c r="F61" s="61"/>
      <c r="G61" s="66"/>
      <c r="H61" s="66"/>
      <c r="I61" s="66"/>
    </row>
    <row r="62" spans="1:15" ht="21" x14ac:dyDescent="0.25">
      <c r="A62" s="36" t="s">
        <v>434</v>
      </c>
      <c r="B62" s="36"/>
      <c r="C62" s="36"/>
      <c r="D62" s="61"/>
      <c r="E62" s="66"/>
      <c r="F62" s="61"/>
      <c r="G62" s="66"/>
      <c r="H62" s="66"/>
      <c r="I62" s="66"/>
    </row>
    <row r="63" spans="1:15" ht="21" x14ac:dyDescent="0.25">
      <c r="A63" s="36" t="str">
        <f>HLOOKUP(A62,'5'!61:62,2,0)</f>
        <v xml:space="preserve"> 증감 기여도는 전년대비 증감 기여도입니다.</v>
      </c>
      <c r="B63" s="37"/>
      <c r="C63" s="37"/>
      <c r="D63" s="62"/>
      <c r="E63" s="66"/>
      <c r="F63" s="61"/>
      <c r="G63" s="66"/>
      <c r="H63" s="66"/>
      <c r="I63" s="66"/>
    </row>
    <row r="64" spans="1:15" ht="14.25" customHeight="1" x14ac:dyDescent="0.25"/>
    <row r="65" ht="14.25" customHeight="1" x14ac:dyDescent="0.25"/>
    <row r="68" ht="14.25" customHeight="1" x14ac:dyDescent="0.25"/>
    <row r="69" ht="14.25" customHeight="1" x14ac:dyDescent="0.25"/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51D2-A339-4324-A1BD-8968E8CD883D}">
  <dimension ref="A1:O66"/>
  <sheetViews>
    <sheetView showGridLines="0" zoomScaleNormal="100" workbookViewId="0">
      <selection activeCell="O15" sqref="O15"/>
    </sheetView>
  </sheetViews>
  <sheetFormatPr defaultRowHeight="14.25" x14ac:dyDescent="0.25"/>
  <cols>
    <col min="1" max="2" width="25.7109375" customWidth="1"/>
    <col min="3" max="3" width="18.7109375" bestFit="1" customWidth="1"/>
    <col min="4" max="4" width="12.28515625" style="63" bestFit="1" customWidth="1"/>
    <col min="5" max="5" width="9.85546875" style="67" bestFit="1" customWidth="1"/>
    <col min="6" max="6" width="12.28515625" style="63" bestFit="1" customWidth="1"/>
    <col min="7" max="7" width="9.85546875" style="67" customWidth="1"/>
    <col min="8" max="8" width="9.85546875" style="67" bestFit="1" customWidth="1"/>
    <col min="9" max="9" width="15.5703125" style="67" bestFit="1" customWidth="1"/>
    <col min="10" max="10" width="12.28515625" bestFit="1" customWidth="1"/>
    <col min="11" max="11" width="12" bestFit="1" customWidth="1"/>
    <col min="12" max="12" width="12.28515625" bestFit="1" customWidth="1"/>
    <col min="13" max="14" width="9.85546875" bestFit="1" customWidth="1"/>
    <col min="15" max="15" width="15.5703125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9.85546875" bestFit="1" customWidth="1"/>
    <col min="20" max="20" width="12" bestFit="1" customWidth="1"/>
    <col min="21" max="21" width="15.5703125" bestFit="1" customWidth="1"/>
    <col min="22" max="22" width="12.28515625" bestFit="1" customWidth="1"/>
    <col min="23" max="23" width="12" bestFit="1" customWidth="1"/>
    <col min="24" max="24" width="12.28515625" bestFit="1" customWidth="1"/>
    <col min="25" max="26" width="9.85546875" bestFit="1" customWidth="1"/>
    <col min="27" max="27" width="15.5703125" bestFit="1" customWidth="1"/>
    <col min="28" max="30" width="10.5703125" bestFit="1" customWidth="1"/>
    <col min="31" max="31" width="9.85546875" bestFit="1" customWidth="1"/>
    <col min="32" max="32" width="12" bestFit="1" customWidth="1"/>
    <col min="33" max="33" width="15.5703125" bestFit="1" customWidth="1"/>
    <col min="34" max="34" width="12.28515625" customWidth="1"/>
    <col min="35" max="35" width="12" bestFit="1" customWidth="1"/>
    <col min="36" max="36" width="12.28515625" customWidth="1"/>
    <col min="37" max="37" width="9.85546875" bestFit="1" customWidth="1"/>
    <col min="38" max="38" width="12" bestFit="1" customWidth="1"/>
    <col min="39" max="39" width="15.5703125" bestFit="1" customWidth="1"/>
    <col min="40" max="40" width="9.42578125" bestFit="1" customWidth="1"/>
    <col min="41" max="41" width="12" bestFit="1" customWidth="1"/>
    <col min="42" max="42" width="10.5703125" bestFit="1" customWidth="1"/>
    <col min="43" max="43" width="9.85546875" bestFit="1" customWidth="1"/>
    <col min="44" max="44" width="12" bestFit="1" customWidth="1"/>
    <col min="45" max="45" width="15.5703125" bestFit="1" customWidth="1"/>
    <col min="46" max="46" width="8.42578125" bestFit="1" customWidth="1"/>
    <col min="47" max="47" width="12" bestFit="1" customWidth="1"/>
    <col min="48" max="48" width="9.42578125" bestFit="1" customWidth="1"/>
    <col min="49" max="49" width="9.85546875" bestFit="1" customWidth="1"/>
    <col min="50" max="50" width="12" bestFit="1" customWidth="1"/>
    <col min="51" max="51" width="15.5703125" bestFit="1" customWidth="1"/>
  </cols>
  <sheetData>
    <row r="1" spans="1:15" ht="23.25" x14ac:dyDescent="0.25">
      <c r="A1" s="43" t="s">
        <v>437</v>
      </c>
      <c r="B1" s="14"/>
      <c r="C1" s="23"/>
      <c r="D1" s="59"/>
      <c r="E1" s="64"/>
      <c r="F1" s="59"/>
      <c r="G1" s="68"/>
      <c r="H1" s="68"/>
      <c r="I1" s="68"/>
    </row>
    <row r="2" spans="1:15" ht="23.25" x14ac:dyDescent="0.25">
      <c r="A2" s="43" t="str">
        <f>VLOOKUP(A1,目次!B:C,2,0)</f>
        <v>주요 지역, 국가별 및 상품별 수입, 유럽연합</v>
      </c>
      <c r="B2" s="14"/>
      <c r="C2" s="23"/>
      <c r="D2" s="59"/>
      <c r="E2" s="64"/>
      <c r="F2" s="59"/>
      <c r="G2" s="68"/>
      <c r="H2" s="68"/>
      <c r="I2" s="68"/>
    </row>
    <row r="3" spans="1:15" s="82" customFormat="1" ht="21" x14ac:dyDescent="0.25">
      <c r="A3" s="74" t="s">
        <v>194</v>
      </c>
    </row>
    <row r="4" spans="1:15" s="82" customFormat="1" ht="21.75" thickBot="1" x14ac:dyDescent="0.3">
      <c r="A4" s="85" t="s">
        <v>195</v>
      </c>
    </row>
    <row r="5" spans="1:15" ht="21.75" thickBot="1" x14ac:dyDescent="0.3">
      <c r="A5" s="17"/>
      <c r="B5" s="17"/>
      <c r="C5" s="17" t="s">
        <v>82</v>
      </c>
      <c r="D5" s="46" t="s">
        <v>83</v>
      </c>
      <c r="E5" s="52" t="s">
        <v>30</v>
      </c>
      <c r="F5" s="46" t="s">
        <v>84</v>
      </c>
      <c r="G5" s="52" t="s">
        <v>85</v>
      </c>
      <c r="H5" s="52" t="s">
        <v>30</v>
      </c>
      <c r="I5" s="57" t="s">
        <v>86</v>
      </c>
    </row>
    <row r="6" spans="1:15" ht="21.75" thickBot="1" x14ac:dyDescent="0.3">
      <c r="A6" s="17" t="s">
        <v>81</v>
      </c>
      <c r="B6" s="17" t="str">
        <f>VLOOKUP(A6,'4'!A:B,2,0)</f>
        <v>품명</v>
      </c>
      <c r="C6" s="17" t="str">
        <f>HLOOKUP(C5,'5'!5:6,2,0)</f>
        <v>단위</v>
      </c>
      <c r="D6" s="46" t="str">
        <f>HLOOKUP(D5,'5'!5:6,2,0)</f>
        <v>수량</v>
      </c>
      <c r="E6" s="52" t="str">
        <f>HLOOKUP(E5,'5'!5:6,2,0)</f>
        <v>변화율</v>
      </c>
      <c r="F6" s="46" t="str">
        <f>HLOOKUP(F5,'5'!5:6,2,0)</f>
        <v>가액</v>
      </c>
      <c r="G6" s="52" t="str">
        <f>HLOOKUP(G5,'5'!5:6,2,0)</f>
        <v>구성비</v>
      </c>
      <c r="H6" s="52" t="str">
        <f>HLOOKUP(H5,'5'!5:6,2,0)</f>
        <v>변화율</v>
      </c>
      <c r="I6" s="57" t="str">
        <f>HLOOKUP(I5,'5'!5:6,2,0)</f>
        <v>증감 기여도</v>
      </c>
    </row>
    <row r="7" spans="1:15" ht="21.75" thickBot="1" x14ac:dyDescent="0.3">
      <c r="A7" s="25" t="s">
        <v>33</v>
      </c>
      <c r="B7" s="26" t="str">
        <f>VLOOKUP(A7,'4'!A:B,2,0)</f>
        <v>총액</v>
      </c>
      <c r="C7" s="27"/>
      <c r="D7" s="101"/>
      <c r="E7" s="101"/>
      <c r="F7" s="102">
        <v>1069508</v>
      </c>
      <c r="G7" s="101">
        <v>100</v>
      </c>
      <c r="H7" s="101">
        <v>3.1</v>
      </c>
      <c r="I7" s="107">
        <v>3.1</v>
      </c>
      <c r="O7" s="106"/>
    </row>
    <row r="8" spans="1:15" ht="21.75" thickBot="1" x14ac:dyDescent="0.3">
      <c r="A8" s="28" t="s">
        <v>87</v>
      </c>
      <c r="B8" s="29" t="str">
        <f>VLOOKUP(A8,'4'!A:B,2,0)</f>
        <v>식료품</v>
      </c>
      <c r="C8" s="27"/>
      <c r="D8" s="101"/>
      <c r="E8" s="101"/>
      <c r="F8" s="102">
        <v>114738</v>
      </c>
      <c r="G8" s="101">
        <v>10.7</v>
      </c>
      <c r="H8" s="101">
        <v>-2.2999999999999998</v>
      </c>
      <c r="I8" s="107">
        <v>-0.3</v>
      </c>
      <c r="O8" s="106"/>
    </row>
    <row r="9" spans="1:15" ht="21.75" thickBot="1" x14ac:dyDescent="0.3">
      <c r="A9" s="29" t="s">
        <v>138</v>
      </c>
      <c r="B9" s="30" t="str">
        <f>VLOOKUP(A9,'4'!A:B,2,0)</f>
        <v>어개류</v>
      </c>
      <c r="C9" s="27" t="s">
        <v>337</v>
      </c>
      <c r="D9" s="102">
        <v>5892</v>
      </c>
      <c r="E9" s="101">
        <v>39.200000000000003</v>
      </c>
      <c r="F9" s="102">
        <v>16251</v>
      </c>
      <c r="G9" s="101">
        <v>1.5</v>
      </c>
      <c r="H9" s="101">
        <v>74.2</v>
      </c>
      <c r="I9" s="107">
        <v>0.7</v>
      </c>
      <c r="M9" s="106"/>
      <c r="O9" s="106"/>
    </row>
    <row r="10" spans="1:15" ht="21.75" thickBot="1" x14ac:dyDescent="0.3">
      <c r="A10" s="29" t="s">
        <v>139</v>
      </c>
      <c r="B10" s="30" t="str">
        <f>VLOOKUP(A10,'4'!A:B,2,0)</f>
        <v>육류</v>
      </c>
      <c r="C10" s="27" t="s">
        <v>337</v>
      </c>
      <c r="D10" s="102">
        <v>10700</v>
      </c>
      <c r="E10" s="101">
        <v>-56.3</v>
      </c>
      <c r="F10" s="102">
        <v>8340</v>
      </c>
      <c r="G10" s="101">
        <v>0.8</v>
      </c>
      <c r="H10" s="101">
        <v>-57.1</v>
      </c>
      <c r="I10" s="107">
        <v>-1.1000000000000001</v>
      </c>
      <c r="M10" s="106"/>
      <c r="O10" s="106"/>
    </row>
    <row r="11" spans="1:15" ht="21.75" thickBot="1" x14ac:dyDescent="0.3">
      <c r="A11" s="29" t="s">
        <v>140</v>
      </c>
      <c r="B11" s="30" t="str">
        <f>VLOOKUP(A11,'4'!A:B,2,0)</f>
        <v>곡물류</v>
      </c>
      <c r="C11" s="27" t="s">
        <v>337</v>
      </c>
      <c r="D11" s="102">
        <v>22501</v>
      </c>
      <c r="E11" s="101">
        <v>-25</v>
      </c>
      <c r="F11" s="102">
        <v>5980</v>
      </c>
      <c r="G11" s="101">
        <v>0.6</v>
      </c>
      <c r="H11" s="101">
        <v>-9.6999999999999993</v>
      </c>
      <c r="I11" s="107">
        <v>-0.1</v>
      </c>
      <c r="M11" s="106"/>
      <c r="O11" s="106"/>
    </row>
    <row r="12" spans="1:15" ht="21.75" thickBot="1" x14ac:dyDescent="0.3">
      <c r="A12" s="29" t="s">
        <v>141</v>
      </c>
      <c r="B12" s="30" t="str">
        <f>VLOOKUP(A12,'4'!A:B,2,0)</f>
        <v>채소</v>
      </c>
      <c r="C12" s="27" t="s">
        <v>337</v>
      </c>
      <c r="D12" s="102">
        <v>17614</v>
      </c>
      <c r="E12" s="101">
        <v>-25.6</v>
      </c>
      <c r="F12" s="102">
        <v>5568</v>
      </c>
      <c r="G12" s="101">
        <v>0.5</v>
      </c>
      <c r="H12" s="101">
        <v>-16.7</v>
      </c>
      <c r="I12" s="107">
        <v>-0.1</v>
      </c>
      <c r="M12" s="106"/>
      <c r="O12" s="106"/>
    </row>
    <row r="13" spans="1:15" ht="21.75" thickBot="1" x14ac:dyDescent="0.3">
      <c r="A13" s="29" t="s">
        <v>142</v>
      </c>
      <c r="B13" s="30" t="str">
        <f>VLOOKUP(A13,'4'!A:B,2,0)</f>
        <v>과실</v>
      </c>
      <c r="C13" s="27" t="s">
        <v>337</v>
      </c>
      <c r="D13" s="102">
        <v>3395</v>
      </c>
      <c r="E13" s="101">
        <v>-0.4</v>
      </c>
      <c r="F13" s="102">
        <v>2505</v>
      </c>
      <c r="G13" s="101">
        <v>0.2</v>
      </c>
      <c r="H13" s="101">
        <v>11.1</v>
      </c>
      <c r="I13" s="107">
        <v>0</v>
      </c>
      <c r="M13" s="106"/>
      <c r="O13" s="106"/>
    </row>
    <row r="14" spans="1:15" ht="21.75" thickBot="1" x14ac:dyDescent="0.3">
      <c r="A14" s="28" t="s">
        <v>88</v>
      </c>
      <c r="B14" s="29" t="str">
        <f>VLOOKUP(A14,'4'!A:B,2,0)</f>
        <v>원료품</v>
      </c>
      <c r="C14" s="27"/>
      <c r="D14" s="101"/>
      <c r="E14" s="101"/>
      <c r="F14" s="102">
        <v>27560</v>
      </c>
      <c r="G14" s="101">
        <v>2.6</v>
      </c>
      <c r="H14" s="101">
        <v>-2.4</v>
      </c>
      <c r="I14" s="107">
        <v>-0.1</v>
      </c>
      <c r="O14" s="106"/>
    </row>
    <row r="15" spans="1:15" ht="21.75" thickBot="1" x14ac:dyDescent="0.3">
      <c r="A15" s="29" t="s">
        <v>143</v>
      </c>
      <c r="B15" s="30" t="str">
        <f>VLOOKUP(A15,'4'!A:B,2,0)</f>
        <v>목재</v>
      </c>
      <c r="C15" s="27"/>
      <c r="D15" s="101"/>
      <c r="E15" s="101"/>
      <c r="F15" s="102">
        <v>8488</v>
      </c>
      <c r="G15" s="101">
        <v>0.8</v>
      </c>
      <c r="H15" s="101">
        <v>-5.5</v>
      </c>
      <c r="I15" s="107">
        <v>0</v>
      </c>
      <c r="O15" s="106"/>
    </row>
    <row r="16" spans="1:15" ht="21.75" thickBot="1" x14ac:dyDescent="0.3">
      <c r="A16" s="29" t="s">
        <v>144</v>
      </c>
      <c r="B16" s="30" t="str">
        <f>VLOOKUP(A16,'4'!A:B,2,0)</f>
        <v>비철금속광</v>
      </c>
      <c r="C16" s="27" t="s">
        <v>368</v>
      </c>
      <c r="D16" s="101">
        <v>2</v>
      </c>
      <c r="E16" s="101">
        <v>59.9</v>
      </c>
      <c r="F16" s="102">
        <v>2251</v>
      </c>
      <c r="G16" s="101">
        <v>0.2</v>
      </c>
      <c r="H16" s="101">
        <v>185.1</v>
      </c>
      <c r="I16" s="107">
        <v>0.1</v>
      </c>
      <c r="O16" s="106"/>
    </row>
    <row r="17" spans="1:15" ht="21.75" thickBot="1" x14ac:dyDescent="0.3">
      <c r="A17" s="29" t="s">
        <v>145</v>
      </c>
      <c r="B17" s="30" t="str">
        <f>VLOOKUP(A17,'4'!A:B,2,0)</f>
        <v>철광석</v>
      </c>
      <c r="C17" s="27" t="s">
        <v>368</v>
      </c>
      <c r="D17" s="101" t="s">
        <v>432</v>
      </c>
      <c r="E17" s="101"/>
      <c r="F17" s="101" t="s">
        <v>432</v>
      </c>
      <c r="G17" s="101" t="s">
        <v>432</v>
      </c>
      <c r="H17" s="101"/>
      <c r="I17" s="107" t="s">
        <v>432</v>
      </c>
    </row>
    <row r="18" spans="1:15" ht="21.75" thickBot="1" x14ac:dyDescent="0.3">
      <c r="A18" s="29" t="s">
        <v>146</v>
      </c>
      <c r="B18" s="30" t="str">
        <f>VLOOKUP(A18,'4'!A:B,2,0)</f>
        <v>대두</v>
      </c>
      <c r="C18" s="27" t="s">
        <v>337</v>
      </c>
      <c r="D18" s="101" t="s">
        <v>432</v>
      </c>
      <c r="E18" s="101"/>
      <c r="F18" s="101" t="s">
        <v>432</v>
      </c>
      <c r="G18" s="101" t="s">
        <v>432</v>
      </c>
      <c r="H18" s="101"/>
      <c r="I18" s="107" t="s">
        <v>432</v>
      </c>
    </row>
    <row r="19" spans="1:15" ht="21.75" thickBot="1" x14ac:dyDescent="0.3">
      <c r="A19" s="28" t="s">
        <v>89</v>
      </c>
      <c r="B19" s="29" t="str">
        <f>VLOOKUP(A19,'4'!A:B,2,0)</f>
        <v>광물성 원료</v>
      </c>
      <c r="C19" s="27"/>
      <c r="D19" s="101"/>
      <c r="E19" s="101"/>
      <c r="F19" s="102">
        <v>1050</v>
      </c>
      <c r="G19" s="101">
        <v>0.1</v>
      </c>
      <c r="H19" s="101">
        <v>-43.9</v>
      </c>
      <c r="I19" s="107">
        <v>-0.1</v>
      </c>
      <c r="O19" s="106"/>
    </row>
    <row r="20" spans="1:15" ht="21.75" thickBot="1" x14ac:dyDescent="0.3">
      <c r="A20" s="29" t="s">
        <v>147</v>
      </c>
      <c r="B20" s="30" t="str">
        <f>VLOOKUP(A20,'4'!A:B,2,0)</f>
        <v>원유 및 조유</v>
      </c>
      <c r="C20" s="27" t="s">
        <v>345</v>
      </c>
      <c r="D20" s="101" t="s">
        <v>432</v>
      </c>
      <c r="E20" s="101"/>
      <c r="F20" s="101" t="s">
        <v>432</v>
      </c>
      <c r="G20" s="101" t="s">
        <v>432</v>
      </c>
      <c r="H20" s="101"/>
      <c r="I20" s="107" t="s">
        <v>432</v>
      </c>
    </row>
    <row r="21" spans="1:15" ht="21.75" thickBot="1" x14ac:dyDescent="0.3">
      <c r="A21" s="29" t="s">
        <v>148</v>
      </c>
      <c r="B21" s="30" t="str">
        <f>VLOOKUP(A21,'4'!A:B,2,0)</f>
        <v>석유제품</v>
      </c>
      <c r="C21" s="27"/>
      <c r="D21" s="101"/>
      <c r="E21" s="101"/>
      <c r="F21" s="101">
        <v>726</v>
      </c>
      <c r="G21" s="101">
        <v>0.1</v>
      </c>
      <c r="H21" s="101">
        <v>-48.2</v>
      </c>
      <c r="I21" s="107">
        <v>-0.1</v>
      </c>
    </row>
    <row r="22" spans="1:15" ht="21.75" thickBot="1" x14ac:dyDescent="0.3">
      <c r="A22" s="29" t="s">
        <v>149</v>
      </c>
      <c r="B22" s="30" t="str">
        <f>VLOOKUP(A22,'4'!A:B,2,0)</f>
        <v>휘발유</v>
      </c>
      <c r="C22" s="27" t="s">
        <v>345</v>
      </c>
      <c r="D22" s="101">
        <v>0</v>
      </c>
      <c r="E22" s="101">
        <v>-95.4</v>
      </c>
      <c r="F22" s="101">
        <v>30</v>
      </c>
      <c r="G22" s="101">
        <v>0</v>
      </c>
      <c r="H22" s="101">
        <v>-93</v>
      </c>
      <c r="I22" s="107">
        <v>0</v>
      </c>
    </row>
    <row r="23" spans="1:15" ht="21.75" thickBot="1" x14ac:dyDescent="0.3">
      <c r="A23" s="29" t="s">
        <v>150</v>
      </c>
      <c r="B23" s="30" t="str">
        <f>VLOOKUP(A23,'4'!A:B,2,0)</f>
        <v>액화 천연 가스</v>
      </c>
      <c r="C23" s="27" t="s">
        <v>368</v>
      </c>
      <c r="D23" s="101" t="s">
        <v>432</v>
      </c>
      <c r="E23" s="101"/>
      <c r="F23" s="101" t="s">
        <v>432</v>
      </c>
      <c r="G23" s="101" t="s">
        <v>432</v>
      </c>
      <c r="H23" s="101"/>
      <c r="I23" s="107" t="s">
        <v>432</v>
      </c>
    </row>
    <row r="24" spans="1:15" ht="21.75" thickBot="1" x14ac:dyDescent="0.3">
      <c r="A24" s="29" t="s">
        <v>151</v>
      </c>
      <c r="B24" s="30" t="str">
        <f>VLOOKUP(A24,'4'!A:B,2,0)</f>
        <v>액화 석유 가스</v>
      </c>
      <c r="C24" s="27" t="s">
        <v>368</v>
      </c>
      <c r="D24" s="101">
        <v>0</v>
      </c>
      <c r="E24" s="101"/>
      <c r="F24" s="101">
        <v>3</v>
      </c>
      <c r="G24" s="101">
        <v>0</v>
      </c>
      <c r="H24" s="101">
        <v>7.9</v>
      </c>
      <c r="I24" s="107">
        <v>0</v>
      </c>
    </row>
    <row r="25" spans="1:15" ht="21.75" thickBot="1" x14ac:dyDescent="0.3">
      <c r="A25" s="29" t="s">
        <v>152</v>
      </c>
      <c r="B25" s="30" t="str">
        <f>VLOOKUP(A25,'4'!A:B,2,0)</f>
        <v>석탄</v>
      </c>
      <c r="C25" s="27" t="s">
        <v>368</v>
      </c>
      <c r="D25" s="101" t="s">
        <v>432</v>
      </c>
      <c r="E25" s="101"/>
      <c r="F25" s="101" t="s">
        <v>432</v>
      </c>
      <c r="G25" s="101" t="s">
        <v>432</v>
      </c>
      <c r="H25" s="101"/>
      <c r="I25" s="107" t="s">
        <v>432</v>
      </c>
    </row>
    <row r="26" spans="1:15" ht="21.75" thickBot="1" x14ac:dyDescent="0.3">
      <c r="A26" s="29" t="s">
        <v>153</v>
      </c>
      <c r="B26" s="31" t="str">
        <f>VLOOKUP(A26,'4'!A:B,2,0)</f>
        <v>일반탄</v>
      </c>
      <c r="C26" s="27" t="s">
        <v>368</v>
      </c>
      <c r="D26" s="101" t="s">
        <v>432</v>
      </c>
      <c r="E26" s="101"/>
      <c r="F26" s="101" t="s">
        <v>432</v>
      </c>
      <c r="G26" s="101" t="s">
        <v>432</v>
      </c>
      <c r="H26" s="101"/>
      <c r="I26" s="107" t="s">
        <v>432</v>
      </c>
    </row>
    <row r="27" spans="1:15" ht="21.75" thickBot="1" x14ac:dyDescent="0.3">
      <c r="A27" s="28" t="s">
        <v>90</v>
      </c>
      <c r="B27" s="29" t="str">
        <f>VLOOKUP(A27,'4'!A:B,2,0)</f>
        <v>화학제품</v>
      </c>
      <c r="C27" s="27"/>
      <c r="D27" s="101"/>
      <c r="E27" s="101"/>
      <c r="F27" s="102">
        <v>318427</v>
      </c>
      <c r="G27" s="101">
        <v>29.8</v>
      </c>
      <c r="H27" s="101">
        <v>-1.1000000000000001</v>
      </c>
      <c r="I27" s="107">
        <v>-0.3</v>
      </c>
      <c r="O27" s="106"/>
    </row>
    <row r="28" spans="1:15" ht="21.75" thickBot="1" x14ac:dyDescent="0.3">
      <c r="A28" s="29" t="s">
        <v>91</v>
      </c>
      <c r="B28" s="30" t="str">
        <f>VLOOKUP(A28,'4'!A:B,2,0)</f>
        <v>유기화합물</v>
      </c>
      <c r="C28" s="27"/>
      <c r="D28" s="101"/>
      <c r="E28" s="101"/>
      <c r="F28" s="102">
        <v>37470</v>
      </c>
      <c r="G28" s="101">
        <v>3.5</v>
      </c>
      <c r="H28" s="101">
        <v>23.1</v>
      </c>
      <c r="I28" s="107">
        <v>0.7</v>
      </c>
      <c r="O28" s="106"/>
    </row>
    <row r="29" spans="1:15" ht="21.75" thickBot="1" x14ac:dyDescent="0.3">
      <c r="A29" s="29" t="s">
        <v>92</v>
      </c>
      <c r="B29" s="30" t="str">
        <f>VLOOKUP(A29,'4'!A:B,2,0)</f>
        <v>의약품</v>
      </c>
      <c r="C29" s="27" t="s">
        <v>336</v>
      </c>
      <c r="D29" s="102">
        <v>1566707</v>
      </c>
      <c r="E29" s="101">
        <v>12.2</v>
      </c>
      <c r="F29" s="102">
        <v>221341</v>
      </c>
      <c r="G29" s="101">
        <v>20.7</v>
      </c>
      <c r="H29" s="101">
        <v>3.7</v>
      </c>
      <c r="I29" s="107">
        <v>0.8</v>
      </c>
      <c r="M29" s="106"/>
      <c r="O29" s="106"/>
    </row>
    <row r="30" spans="1:15" ht="21.75" thickBot="1" x14ac:dyDescent="0.3">
      <c r="A30" s="28" t="s">
        <v>94</v>
      </c>
      <c r="B30" s="29" t="str">
        <f>VLOOKUP(A30,'4'!A:B,2,0)</f>
        <v>원료별 제품</v>
      </c>
      <c r="C30" s="27"/>
      <c r="D30" s="101"/>
      <c r="E30" s="101"/>
      <c r="F30" s="102">
        <v>64834</v>
      </c>
      <c r="G30" s="101">
        <v>6.1</v>
      </c>
      <c r="H30" s="101">
        <v>16.7</v>
      </c>
      <c r="I30" s="107">
        <v>0.9</v>
      </c>
      <c r="O30" s="106"/>
    </row>
    <row r="31" spans="1:15" ht="21.75" thickBot="1" x14ac:dyDescent="0.3">
      <c r="A31" s="29" t="s">
        <v>95</v>
      </c>
      <c r="B31" s="30" t="str">
        <f>VLOOKUP(A31,'4'!A:B,2,0)</f>
        <v>철강</v>
      </c>
      <c r="C31" s="27" t="s">
        <v>337</v>
      </c>
      <c r="D31" s="102">
        <v>8160</v>
      </c>
      <c r="E31" s="101">
        <v>-25.9</v>
      </c>
      <c r="F31" s="102">
        <v>3778</v>
      </c>
      <c r="G31" s="101">
        <v>0.4</v>
      </c>
      <c r="H31" s="101">
        <v>-14</v>
      </c>
      <c r="I31" s="107">
        <v>-0.1</v>
      </c>
      <c r="M31" s="106"/>
      <c r="O31" s="106"/>
    </row>
    <row r="32" spans="1:15" ht="21.75" thickBot="1" x14ac:dyDescent="0.3">
      <c r="A32" s="29" t="s">
        <v>96</v>
      </c>
      <c r="B32" s="30" t="str">
        <f>VLOOKUP(A32,'4'!A:B,2,0)</f>
        <v>비철금속</v>
      </c>
      <c r="C32" s="27" t="s">
        <v>337</v>
      </c>
      <c r="D32" s="102">
        <v>4078</v>
      </c>
      <c r="E32" s="101">
        <v>-60.9</v>
      </c>
      <c r="F32" s="102">
        <v>27420</v>
      </c>
      <c r="G32" s="101">
        <v>2.6</v>
      </c>
      <c r="H32" s="101">
        <v>91.1</v>
      </c>
      <c r="I32" s="107">
        <v>1.3</v>
      </c>
      <c r="M32" s="106"/>
      <c r="O32" s="106"/>
    </row>
    <row r="33" spans="1:15" ht="21.75" thickBot="1" x14ac:dyDescent="0.3">
      <c r="A33" s="29" t="s">
        <v>97</v>
      </c>
      <c r="B33" s="30" t="str">
        <f>VLOOKUP(A33,'4'!A:B,2,0)</f>
        <v>금속제품</v>
      </c>
      <c r="C33" s="27"/>
      <c r="D33" s="101"/>
      <c r="E33" s="101"/>
      <c r="F33" s="102">
        <v>10323</v>
      </c>
      <c r="G33" s="101">
        <v>1</v>
      </c>
      <c r="H33" s="101">
        <v>4.9000000000000004</v>
      </c>
      <c r="I33" s="107">
        <v>0</v>
      </c>
      <c r="O33" s="106"/>
    </row>
    <row r="34" spans="1:15" ht="21.75" thickBot="1" x14ac:dyDescent="0.3">
      <c r="A34" s="29" t="s">
        <v>98</v>
      </c>
      <c r="B34" s="30" t="str">
        <f>VLOOKUP(A34,'4'!A:B,2,0)</f>
        <v>직물용 실 및 섬유제품</v>
      </c>
      <c r="C34" s="27"/>
      <c r="D34" s="101"/>
      <c r="E34" s="101"/>
      <c r="F34" s="102">
        <v>4437</v>
      </c>
      <c r="G34" s="101">
        <v>0.4</v>
      </c>
      <c r="H34" s="101">
        <v>0.7</v>
      </c>
      <c r="I34" s="107">
        <v>0</v>
      </c>
      <c r="O34" s="106"/>
    </row>
    <row r="35" spans="1:15" ht="21.75" thickBot="1" x14ac:dyDescent="0.3">
      <c r="A35" s="29" t="s">
        <v>99</v>
      </c>
      <c r="B35" s="30" t="str">
        <f>VLOOKUP(A35,'4'!A:B,2,0)</f>
        <v>비금속 철물제품</v>
      </c>
      <c r="C35" s="27"/>
      <c r="D35" s="101"/>
      <c r="E35" s="101"/>
      <c r="F35" s="102">
        <v>6257</v>
      </c>
      <c r="G35" s="101">
        <v>0.6</v>
      </c>
      <c r="H35" s="101">
        <v>-21.7</v>
      </c>
      <c r="I35" s="107">
        <v>-0.2</v>
      </c>
      <c r="O35" s="106"/>
    </row>
    <row r="36" spans="1:15" ht="21.75" thickBot="1" x14ac:dyDescent="0.3">
      <c r="A36" s="29" t="s">
        <v>154</v>
      </c>
      <c r="B36" s="30" t="str">
        <f>VLOOKUP(A36,'4'!A:B,2,0)</f>
        <v>목제품 등; 가구 제외</v>
      </c>
      <c r="C36" s="27"/>
      <c r="D36" s="101"/>
      <c r="E36" s="101"/>
      <c r="F36" s="102">
        <v>5281</v>
      </c>
      <c r="G36" s="101">
        <v>0.5</v>
      </c>
      <c r="H36" s="101">
        <v>-5.2</v>
      </c>
      <c r="I36" s="107">
        <v>0</v>
      </c>
      <c r="O36" s="106"/>
    </row>
    <row r="37" spans="1:15" ht="21.75" thickBot="1" x14ac:dyDescent="0.3">
      <c r="A37" s="28" t="s">
        <v>102</v>
      </c>
      <c r="B37" s="29" t="str">
        <f>VLOOKUP(A37,'4'!A:B,2,0)</f>
        <v>일반 기계</v>
      </c>
      <c r="C37" s="27"/>
      <c r="D37" s="101"/>
      <c r="E37" s="101"/>
      <c r="F37" s="102">
        <v>111143</v>
      </c>
      <c r="G37" s="101">
        <v>10.4</v>
      </c>
      <c r="H37" s="101">
        <v>-1.7</v>
      </c>
      <c r="I37" s="107">
        <v>-0.2</v>
      </c>
      <c r="O37" s="106"/>
    </row>
    <row r="38" spans="1:15" ht="21.75" thickBot="1" x14ac:dyDescent="0.3">
      <c r="A38" s="29" t="s">
        <v>103</v>
      </c>
      <c r="B38" s="30" t="str">
        <f>VLOOKUP(A38,'4'!A:B,2,0)</f>
        <v>원동기</v>
      </c>
      <c r="C38" s="27" t="s">
        <v>337</v>
      </c>
      <c r="D38" s="102">
        <v>4021</v>
      </c>
      <c r="E38" s="101">
        <v>1.7</v>
      </c>
      <c r="F38" s="102">
        <v>31115</v>
      </c>
      <c r="G38" s="101">
        <v>2.9</v>
      </c>
      <c r="H38" s="101">
        <v>35.5</v>
      </c>
      <c r="I38" s="107">
        <v>0.8</v>
      </c>
      <c r="M38" s="106"/>
      <c r="O38" s="106"/>
    </row>
    <row r="39" spans="1:15" ht="42.75" thickBot="1" x14ac:dyDescent="0.3">
      <c r="A39" s="29" t="s">
        <v>104</v>
      </c>
      <c r="B39" s="30" t="str">
        <f>VLOOKUP(A39,'4'!A:B,2,0)</f>
        <v>전산기류, 주변기기 포함</v>
      </c>
      <c r="C39" s="27" t="s">
        <v>342</v>
      </c>
      <c r="D39" s="101">
        <v>18</v>
      </c>
      <c r="E39" s="101">
        <v>34.799999999999997</v>
      </c>
      <c r="F39" s="102">
        <v>9812</v>
      </c>
      <c r="G39" s="101">
        <v>0.9</v>
      </c>
      <c r="H39" s="101">
        <v>-5.6</v>
      </c>
      <c r="I39" s="107">
        <v>-0.1</v>
      </c>
      <c r="O39" s="106"/>
    </row>
    <row r="40" spans="1:15" ht="21.75" thickBot="1" x14ac:dyDescent="0.3">
      <c r="A40" s="29" t="s">
        <v>105</v>
      </c>
      <c r="B40" s="30" t="str">
        <f>VLOOKUP(A40,'4'!A:B,2,0)</f>
        <v>전산기류의 부분품</v>
      </c>
      <c r="C40" s="27" t="s">
        <v>337</v>
      </c>
      <c r="D40" s="101">
        <v>33</v>
      </c>
      <c r="E40" s="101">
        <v>-24.1</v>
      </c>
      <c r="F40" s="101">
        <v>618</v>
      </c>
      <c r="G40" s="101">
        <v>0.1</v>
      </c>
      <c r="H40" s="101">
        <v>-12.1</v>
      </c>
      <c r="I40" s="107">
        <v>0</v>
      </c>
    </row>
    <row r="41" spans="1:15" ht="21.75" thickBot="1" x14ac:dyDescent="0.3">
      <c r="A41" s="28" t="s">
        <v>114</v>
      </c>
      <c r="B41" s="29" t="str">
        <f>VLOOKUP(A41,'4'!A:B,2,0)</f>
        <v>전기 기기</v>
      </c>
      <c r="C41" s="27"/>
      <c r="D41" s="101"/>
      <c r="E41" s="101"/>
      <c r="F41" s="102">
        <v>98618</v>
      </c>
      <c r="G41" s="101">
        <v>9.1999999999999993</v>
      </c>
      <c r="H41" s="101">
        <v>-1.7</v>
      </c>
      <c r="I41" s="107">
        <v>-0.2</v>
      </c>
      <c r="O41" s="106"/>
    </row>
    <row r="42" spans="1:15" ht="21.75" thickBot="1" x14ac:dyDescent="0.3">
      <c r="A42" s="29" t="s">
        <v>115</v>
      </c>
      <c r="B42" s="30" t="str">
        <f>VLOOKUP(A42,'4'!A:B,2,0)</f>
        <v>반도체 등 전자부품</v>
      </c>
      <c r="C42" s="27"/>
      <c r="D42" s="101"/>
      <c r="E42" s="101"/>
      <c r="F42" s="102">
        <v>18588</v>
      </c>
      <c r="G42" s="101">
        <v>1.7</v>
      </c>
      <c r="H42" s="101">
        <v>35.200000000000003</v>
      </c>
      <c r="I42" s="107">
        <v>0.5</v>
      </c>
      <c r="O42" s="106"/>
    </row>
    <row r="43" spans="1:15" ht="21.75" thickBot="1" x14ac:dyDescent="0.3">
      <c r="A43" s="29" t="s">
        <v>116</v>
      </c>
      <c r="B43" s="31" t="str">
        <f>VLOOKUP(A43,'4'!A:B,2,0)</f>
        <v>IC</v>
      </c>
      <c r="C43" s="27" t="s">
        <v>343</v>
      </c>
      <c r="D43" s="101">
        <v>76</v>
      </c>
      <c r="E43" s="101">
        <v>-17.899999999999999</v>
      </c>
      <c r="F43" s="102">
        <v>15399</v>
      </c>
      <c r="G43" s="101">
        <v>1.4</v>
      </c>
      <c r="H43" s="101">
        <v>50</v>
      </c>
      <c r="I43" s="107">
        <v>0.5</v>
      </c>
      <c r="O43" s="106"/>
    </row>
    <row r="44" spans="1:15" ht="42.75" thickBot="1" x14ac:dyDescent="0.3">
      <c r="A44" s="29" t="s">
        <v>155</v>
      </c>
      <c r="B44" s="30" t="str">
        <f>VLOOKUP(A44,'4'!A:B,2,0)</f>
        <v>절연 전선 및 절연 케이블</v>
      </c>
      <c r="C44" s="27" t="s">
        <v>337</v>
      </c>
      <c r="D44" s="101">
        <v>158</v>
      </c>
      <c r="E44" s="101">
        <v>27.7</v>
      </c>
      <c r="F44" s="102">
        <v>1798</v>
      </c>
      <c r="G44" s="101">
        <v>0.2</v>
      </c>
      <c r="H44" s="101">
        <v>22.7</v>
      </c>
      <c r="I44" s="107">
        <v>0</v>
      </c>
      <c r="O44" s="106"/>
    </row>
    <row r="45" spans="1:15" ht="42.75" thickBot="1" x14ac:dyDescent="0.3">
      <c r="A45" s="29" t="s">
        <v>156</v>
      </c>
      <c r="B45" s="30" t="str">
        <f>VLOOKUP(A45,'4'!A:B,2,0)</f>
        <v>음향 영상 기기, 부품 포함</v>
      </c>
      <c r="C45" s="27"/>
      <c r="D45" s="101"/>
      <c r="E45" s="101"/>
      <c r="F45" s="102">
        <v>5345</v>
      </c>
      <c r="G45" s="101">
        <v>0.5</v>
      </c>
      <c r="H45" s="101">
        <v>-17.899999999999999</v>
      </c>
      <c r="I45" s="107">
        <v>-0.1</v>
      </c>
      <c r="O45" s="106"/>
    </row>
    <row r="46" spans="1:15" ht="21.75" thickBot="1" x14ac:dyDescent="0.3">
      <c r="A46" s="29" t="s">
        <v>121</v>
      </c>
      <c r="B46" s="30" t="str">
        <f>VLOOKUP(A46,'4'!A:B,2,0)</f>
        <v>중전 기기</v>
      </c>
      <c r="C46" s="27"/>
      <c r="D46" s="101"/>
      <c r="E46" s="101"/>
      <c r="F46" s="102">
        <v>5704</v>
      </c>
      <c r="G46" s="101">
        <v>0.5</v>
      </c>
      <c r="H46" s="101">
        <v>-33.299999999999997</v>
      </c>
      <c r="I46" s="107">
        <v>-0.3</v>
      </c>
      <c r="O46" s="106"/>
    </row>
    <row r="47" spans="1:15" ht="21.75" thickBot="1" x14ac:dyDescent="0.3">
      <c r="A47" s="29" t="s">
        <v>122</v>
      </c>
      <c r="B47" s="30" t="str">
        <f>VLOOKUP(A47,'4'!A:B,2,0)</f>
        <v>통신기</v>
      </c>
      <c r="C47" s="27"/>
      <c r="D47" s="101"/>
      <c r="E47" s="101"/>
      <c r="F47" s="102">
        <v>7056</v>
      </c>
      <c r="G47" s="101">
        <v>0.7</v>
      </c>
      <c r="H47" s="101">
        <v>-14.1</v>
      </c>
      <c r="I47" s="107">
        <v>-0.1</v>
      </c>
      <c r="O47" s="106"/>
    </row>
    <row r="48" spans="1:15" ht="21.75" thickBot="1" x14ac:dyDescent="0.3">
      <c r="A48" s="29" t="s">
        <v>157</v>
      </c>
      <c r="B48" s="31" t="str">
        <f>VLOOKUP(A48,'4'!A:B,2,0)</f>
        <v>전화기</v>
      </c>
      <c r="C48" s="27" t="s">
        <v>341</v>
      </c>
      <c r="D48" s="102">
        <v>1136</v>
      </c>
      <c r="E48" s="101">
        <v>3342.4</v>
      </c>
      <c r="F48" s="101">
        <v>28</v>
      </c>
      <c r="G48" s="101">
        <v>0</v>
      </c>
      <c r="H48" s="101">
        <v>359.6</v>
      </c>
      <c r="I48" s="107">
        <v>0</v>
      </c>
      <c r="M48" s="106"/>
    </row>
    <row r="49" spans="1:15" ht="21.75" thickBot="1" x14ac:dyDescent="0.3">
      <c r="A49" s="29" t="s">
        <v>123</v>
      </c>
      <c r="B49" s="30" t="str">
        <f>VLOOKUP(A49,'4'!A:B,2,0)</f>
        <v>전기 계측 기기</v>
      </c>
      <c r="C49" s="27"/>
      <c r="D49" s="101"/>
      <c r="E49" s="101"/>
      <c r="F49" s="102">
        <v>17239</v>
      </c>
      <c r="G49" s="101">
        <v>1.6</v>
      </c>
      <c r="H49" s="101">
        <v>-9.8000000000000007</v>
      </c>
      <c r="I49" s="107">
        <v>-0.2</v>
      </c>
      <c r="O49" s="106"/>
    </row>
    <row r="50" spans="1:15" ht="21.75" thickBot="1" x14ac:dyDescent="0.3">
      <c r="A50" s="28" t="s">
        <v>126</v>
      </c>
      <c r="B50" s="29" t="str">
        <f>VLOOKUP(A50,'4'!A:B,2,0)</f>
        <v>수송용 기기</v>
      </c>
      <c r="C50" s="27"/>
      <c r="D50" s="101"/>
      <c r="E50" s="101"/>
      <c r="F50" s="102">
        <v>158550</v>
      </c>
      <c r="G50" s="101">
        <v>14.8</v>
      </c>
      <c r="H50" s="101">
        <v>20.9</v>
      </c>
      <c r="I50" s="107">
        <v>2.6</v>
      </c>
      <c r="O50" s="106"/>
    </row>
    <row r="51" spans="1:15" ht="21.75" thickBot="1" x14ac:dyDescent="0.3">
      <c r="A51" s="29" t="s">
        <v>127</v>
      </c>
      <c r="B51" s="30" t="str">
        <f>VLOOKUP(A51,'4'!A:B,2,0)</f>
        <v>자동차</v>
      </c>
      <c r="C51" s="27" t="s">
        <v>341</v>
      </c>
      <c r="D51" s="102">
        <v>12880</v>
      </c>
      <c r="E51" s="101">
        <v>-20.8</v>
      </c>
      <c r="F51" s="102">
        <v>102559</v>
      </c>
      <c r="G51" s="101">
        <v>9.6</v>
      </c>
      <c r="H51" s="101">
        <v>-5.0999999999999996</v>
      </c>
      <c r="I51" s="107">
        <v>-0.5</v>
      </c>
      <c r="M51" s="106"/>
      <c r="O51" s="106"/>
    </row>
    <row r="52" spans="1:15" ht="21.75" thickBot="1" x14ac:dyDescent="0.3">
      <c r="A52" s="29" t="s">
        <v>130</v>
      </c>
      <c r="B52" s="30" t="str">
        <f>VLOOKUP(A52,'4'!A:B,2,0)</f>
        <v>자동차의 부분품</v>
      </c>
      <c r="C52" s="27"/>
      <c r="D52" s="101"/>
      <c r="E52" s="101"/>
      <c r="F52" s="102">
        <v>11808</v>
      </c>
      <c r="G52" s="101">
        <v>1.1000000000000001</v>
      </c>
      <c r="H52" s="101">
        <v>-13.8</v>
      </c>
      <c r="I52" s="107">
        <v>-0.2</v>
      </c>
      <c r="O52" s="106"/>
    </row>
    <row r="53" spans="1:15" ht="21.75" thickBot="1" x14ac:dyDescent="0.3">
      <c r="A53" s="29" t="s">
        <v>132</v>
      </c>
      <c r="B53" s="30" t="str">
        <f>VLOOKUP(A53,'4'!A:B,2,0)</f>
        <v>항공기류</v>
      </c>
      <c r="C53" s="27"/>
      <c r="D53" s="101"/>
      <c r="E53" s="101"/>
      <c r="F53" s="102">
        <v>39529</v>
      </c>
      <c r="G53" s="101">
        <v>3.7</v>
      </c>
      <c r="H53" s="101">
        <v>928.9</v>
      </c>
      <c r="I53" s="107">
        <v>3.4</v>
      </c>
      <c r="O53" s="106"/>
    </row>
    <row r="54" spans="1:15" ht="21.75" thickBot="1" x14ac:dyDescent="0.3">
      <c r="A54" s="28" t="s">
        <v>134</v>
      </c>
      <c r="B54" s="29" t="str">
        <f>VLOOKUP(A54,'4'!A:B,2,0)</f>
        <v>기타</v>
      </c>
      <c r="C54" s="27"/>
      <c r="D54" s="101"/>
      <c r="E54" s="101"/>
      <c r="F54" s="102">
        <v>174590</v>
      </c>
      <c r="G54" s="101">
        <v>16.3</v>
      </c>
      <c r="H54" s="101">
        <v>4.2</v>
      </c>
      <c r="I54" s="107">
        <v>0.7</v>
      </c>
      <c r="O54" s="106"/>
    </row>
    <row r="55" spans="1:15" ht="21.75" thickBot="1" x14ac:dyDescent="0.3">
      <c r="A55" s="29" t="s">
        <v>135</v>
      </c>
      <c r="B55" s="30" t="str">
        <f>VLOOKUP(A55,'4'!A:B,2,0)</f>
        <v>과학 광학 기기</v>
      </c>
      <c r="C55" s="27"/>
      <c r="D55" s="101"/>
      <c r="E55" s="101"/>
      <c r="F55" s="102">
        <v>45636</v>
      </c>
      <c r="G55" s="101">
        <v>4.3</v>
      </c>
      <c r="H55" s="101">
        <v>-1</v>
      </c>
      <c r="I55" s="107">
        <v>0</v>
      </c>
      <c r="O55" s="106"/>
    </row>
    <row r="56" spans="1:15" ht="21.75" thickBot="1" x14ac:dyDescent="0.3">
      <c r="A56" s="29" t="s">
        <v>158</v>
      </c>
      <c r="B56" s="30" t="str">
        <f>VLOOKUP(A56,'4'!A:B,2,0)</f>
        <v>의류 및 관련 부속품</v>
      </c>
      <c r="C56" s="27"/>
      <c r="D56" s="101"/>
      <c r="E56" s="101"/>
      <c r="F56" s="102">
        <v>20955</v>
      </c>
      <c r="G56" s="101">
        <v>2</v>
      </c>
      <c r="H56" s="101">
        <v>-2.9</v>
      </c>
      <c r="I56" s="107">
        <v>-0.1</v>
      </c>
      <c r="O56" s="106"/>
    </row>
    <row r="57" spans="1:15" ht="21.75" thickBot="1" x14ac:dyDescent="0.3">
      <c r="A57" s="29" t="s">
        <v>159</v>
      </c>
      <c r="B57" s="30" t="str">
        <f>VLOOKUP(A57,'4'!A:B,2,0)</f>
        <v>가구</v>
      </c>
      <c r="C57" s="27" t="s">
        <v>337</v>
      </c>
      <c r="D57" s="102">
        <v>2792</v>
      </c>
      <c r="E57" s="101">
        <v>11.8</v>
      </c>
      <c r="F57" s="102">
        <v>5572</v>
      </c>
      <c r="G57" s="101">
        <v>0.5</v>
      </c>
      <c r="H57" s="101">
        <v>-1.6</v>
      </c>
      <c r="I57" s="107">
        <v>0</v>
      </c>
      <c r="M57" s="106"/>
      <c r="O57" s="106"/>
    </row>
    <row r="58" spans="1:15" ht="21.75" thickBot="1" x14ac:dyDescent="0.3">
      <c r="A58" s="29" t="s">
        <v>160</v>
      </c>
      <c r="B58" s="30" t="str">
        <f>VLOOKUP(A58,'4'!A:B,2,0)</f>
        <v>가방류</v>
      </c>
      <c r="C58" s="27"/>
      <c r="D58" s="101"/>
      <c r="E58" s="101"/>
      <c r="F58" s="102">
        <v>38603</v>
      </c>
      <c r="G58" s="101">
        <v>3.6</v>
      </c>
      <c r="H58" s="101">
        <v>-10.199999999999999</v>
      </c>
      <c r="I58" s="107">
        <v>-0.4</v>
      </c>
      <c r="O58" s="106"/>
    </row>
    <row r="59" spans="1:15" ht="21" x14ac:dyDescent="0.25">
      <c r="A59" s="35" t="s">
        <v>411</v>
      </c>
      <c r="B59" s="35"/>
      <c r="C59" s="35"/>
      <c r="D59" s="60"/>
      <c r="E59" s="65"/>
      <c r="F59" s="60"/>
      <c r="G59" s="65"/>
      <c r="H59" s="65"/>
      <c r="I59" s="65"/>
    </row>
    <row r="60" spans="1:15" ht="21" x14ac:dyDescent="0.25">
      <c r="A60" s="36" t="str">
        <f>HLOOKUP(A59,'5'!58:59,2,0)</f>
        <v xml:space="preserve"> 변화율은 전년대비 변화율을 나타냅니다. 
 *를 붙인 수치는 전년대비 배율을 나타냅니다.</v>
      </c>
      <c r="B60" s="36"/>
      <c r="C60" s="36"/>
      <c r="D60" s="61"/>
      <c r="E60" s="66"/>
      <c r="F60" s="61"/>
      <c r="G60" s="66"/>
      <c r="H60" s="66"/>
      <c r="I60" s="66"/>
    </row>
    <row r="61" spans="1:15" ht="21" x14ac:dyDescent="0.25">
      <c r="A61" s="36"/>
      <c r="B61" s="36"/>
      <c r="C61" s="36"/>
      <c r="D61" s="61"/>
      <c r="E61" s="66"/>
      <c r="F61" s="61"/>
      <c r="G61" s="66"/>
      <c r="H61" s="66"/>
      <c r="I61" s="66"/>
    </row>
    <row r="62" spans="1:15" ht="21" x14ac:dyDescent="0.25">
      <c r="A62" s="36" t="s">
        <v>434</v>
      </c>
      <c r="B62" s="36"/>
      <c r="C62" s="36"/>
      <c r="D62" s="61"/>
      <c r="E62" s="66"/>
      <c r="F62" s="61"/>
      <c r="G62" s="66"/>
      <c r="H62" s="66"/>
      <c r="I62" s="66"/>
    </row>
    <row r="63" spans="1:15" ht="21" x14ac:dyDescent="0.25">
      <c r="A63" s="36" t="str">
        <f>HLOOKUP(A62,'5'!61:62,2,0)</f>
        <v xml:space="preserve"> 증감 기여도는 전년대비 증감 기여도입니다.</v>
      </c>
      <c r="B63" s="37"/>
      <c r="C63" s="37"/>
      <c r="D63" s="62"/>
      <c r="E63" s="66"/>
      <c r="F63" s="61"/>
      <c r="G63" s="66"/>
      <c r="H63" s="66"/>
      <c r="I63" s="66"/>
    </row>
    <row r="64" spans="1:15" x14ac:dyDescent="0.25">
      <c r="A64" s="18"/>
      <c r="B64" s="18"/>
      <c r="C64" s="18"/>
      <c r="D64" s="49"/>
      <c r="E64" s="55"/>
      <c r="F64" s="49"/>
      <c r="G64" s="55"/>
      <c r="H64" s="55"/>
      <c r="I64" s="58"/>
    </row>
    <row r="65" spans="1:9" ht="21" x14ac:dyDescent="0.25">
      <c r="A65" s="37" t="s">
        <v>435</v>
      </c>
      <c r="B65" s="42"/>
      <c r="C65" s="42"/>
      <c r="D65" s="49"/>
      <c r="E65" s="55"/>
      <c r="F65" s="49"/>
      <c r="G65" s="55"/>
      <c r="H65" s="55"/>
      <c r="I65" s="58"/>
    </row>
    <row r="66" spans="1:9" ht="21" x14ac:dyDescent="0.25">
      <c r="A66" s="37" t="s">
        <v>383</v>
      </c>
      <c r="B66" s="42"/>
      <c r="C66" s="42"/>
      <c r="D66" s="49"/>
      <c r="E66" s="55"/>
      <c r="F66" s="49"/>
      <c r="G66" s="55"/>
      <c r="H66" s="55"/>
      <c r="I66" s="58"/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8F699-7195-42BA-9DBE-E84D0DBCCD2D}">
  <dimension ref="A1:O63"/>
  <sheetViews>
    <sheetView showGridLines="0" zoomScaleNormal="100" workbookViewId="0">
      <selection activeCell="B15" sqref="B15"/>
    </sheetView>
  </sheetViews>
  <sheetFormatPr defaultRowHeight="14.25" x14ac:dyDescent="0.25"/>
  <cols>
    <col min="1" max="2" width="25.7109375" customWidth="1"/>
    <col min="3" max="3" width="18.7109375" bestFit="1" customWidth="1"/>
    <col min="4" max="4" width="12.28515625" style="63" bestFit="1" customWidth="1"/>
    <col min="5" max="5" width="9.85546875" style="67" bestFit="1" customWidth="1"/>
    <col min="6" max="6" width="12.28515625" style="63" bestFit="1" customWidth="1"/>
    <col min="7" max="7" width="9.85546875" style="67" customWidth="1"/>
    <col min="8" max="8" width="9.85546875" style="67" bestFit="1" customWidth="1"/>
    <col min="9" max="9" width="15.5703125" style="67" bestFit="1" customWidth="1"/>
    <col min="10" max="10" width="12.28515625" bestFit="1" customWidth="1"/>
    <col min="11" max="11" width="12" bestFit="1" customWidth="1"/>
    <col min="12" max="12" width="12.28515625" bestFit="1" customWidth="1"/>
    <col min="13" max="14" width="9.85546875" bestFit="1" customWidth="1"/>
    <col min="15" max="15" width="15.5703125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9.85546875" bestFit="1" customWidth="1"/>
    <col min="20" max="20" width="12" bestFit="1" customWidth="1"/>
    <col min="21" max="21" width="15.5703125" bestFit="1" customWidth="1"/>
    <col min="22" max="22" width="12.28515625" bestFit="1" customWidth="1"/>
    <col min="23" max="23" width="12" bestFit="1" customWidth="1"/>
    <col min="24" max="24" width="12.28515625" bestFit="1" customWidth="1"/>
    <col min="25" max="26" width="9.85546875" bestFit="1" customWidth="1"/>
    <col min="27" max="27" width="15.5703125" bestFit="1" customWidth="1"/>
    <col min="28" max="30" width="10.5703125" bestFit="1" customWidth="1"/>
    <col min="31" max="31" width="9.85546875" bestFit="1" customWidth="1"/>
    <col min="32" max="32" width="12" bestFit="1" customWidth="1"/>
    <col min="33" max="33" width="15.5703125" bestFit="1" customWidth="1"/>
    <col min="34" max="34" width="12.28515625" customWidth="1"/>
    <col min="35" max="35" width="12" bestFit="1" customWidth="1"/>
    <col min="36" max="36" width="12.28515625" customWidth="1"/>
    <col min="37" max="37" width="9.85546875" bestFit="1" customWidth="1"/>
    <col min="38" max="38" width="12" bestFit="1" customWidth="1"/>
    <col min="39" max="39" width="15.5703125" bestFit="1" customWidth="1"/>
    <col min="40" max="40" width="9.42578125" bestFit="1" customWidth="1"/>
    <col min="41" max="41" width="12" bestFit="1" customWidth="1"/>
    <col min="42" max="42" width="10.5703125" bestFit="1" customWidth="1"/>
    <col min="43" max="43" width="9.85546875" bestFit="1" customWidth="1"/>
    <col min="44" max="44" width="12" bestFit="1" customWidth="1"/>
    <col min="45" max="45" width="15.5703125" bestFit="1" customWidth="1"/>
    <col min="46" max="46" width="8.42578125" bestFit="1" customWidth="1"/>
    <col min="47" max="47" width="12" bestFit="1" customWidth="1"/>
    <col min="48" max="48" width="9.42578125" bestFit="1" customWidth="1"/>
    <col min="49" max="49" width="9.85546875" bestFit="1" customWidth="1"/>
    <col min="50" max="50" width="12" bestFit="1" customWidth="1"/>
    <col min="51" max="51" width="15.5703125" bestFit="1" customWidth="1"/>
  </cols>
  <sheetData>
    <row r="1" spans="1:15" ht="23.25" x14ac:dyDescent="0.25">
      <c r="A1" s="43" t="s">
        <v>438</v>
      </c>
      <c r="B1" s="14"/>
      <c r="C1" s="23"/>
      <c r="D1" s="59"/>
      <c r="E1" s="64"/>
      <c r="F1" s="59"/>
      <c r="G1" s="68"/>
      <c r="H1" s="68"/>
      <c r="I1" s="68"/>
    </row>
    <row r="2" spans="1:15" ht="23.25" x14ac:dyDescent="0.25">
      <c r="A2" s="43" t="str">
        <f>VLOOKUP(A1,目次!B:C,2,0)</f>
        <v>주요 지역, 국가별 및 상품별 수입, 아시아</v>
      </c>
      <c r="B2" s="14"/>
      <c r="C2" s="23"/>
      <c r="D2" s="59"/>
      <c r="E2" s="64"/>
      <c r="F2" s="59"/>
      <c r="G2" s="68"/>
      <c r="H2" s="68"/>
      <c r="I2" s="68"/>
    </row>
    <row r="3" spans="1:15" s="82" customFormat="1" ht="21" x14ac:dyDescent="0.25">
      <c r="A3" s="74" t="s">
        <v>194</v>
      </c>
    </row>
    <row r="4" spans="1:15" s="82" customFormat="1" ht="21.75" thickBot="1" x14ac:dyDescent="0.3">
      <c r="A4" s="85" t="s">
        <v>195</v>
      </c>
    </row>
    <row r="5" spans="1:15" ht="21.75" thickBot="1" x14ac:dyDescent="0.3">
      <c r="A5" s="17"/>
      <c r="B5" s="17"/>
      <c r="C5" s="17" t="s">
        <v>82</v>
      </c>
      <c r="D5" s="46" t="s">
        <v>83</v>
      </c>
      <c r="E5" s="52" t="s">
        <v>30</v>
      </c>
      <c r="F5" s="46" t="s">
        <v>84</v>
      </c>
      <c r="G5" s="52" t="s">
        <v>85</v>
      </c>
      <c r="H5" s="52" t="s">
        <v>30</v>
      </c>
      <c r="I5" s="57" t="s">
        <v>86</v>
      </c>
    </row>
    <row r="6" spans="1:15" ht="21.75" thickBot="1" x14ac:dyDescent="0.3">
      <c r="A6" s="17" t="s">
        <v>81</v>
      </c>
      <c r="B6" s="17" t="str">
        <f>VLOOKUP(A6,'4'!A:B,2,0)</f>
        <v>품명</v>
      </c>
      <c r="C6" s="17" t="str">
        <f>HLOOKUP(C5,'5'!5:6,2,0)</f>
        <v>단위</v>
      </c>
      <c r="D6" s="46" t="str">
        <f>HLOOKUP(D5,'5'!5:6,2,0)</f>
        <v>수량</v>
      </c>
      <c r="E6" s="52" t="str">
        <f>HLOOKUP(E5,'5'!5:6,2,0)</f>
        <v>변화율</v>
      </c>
      <c r="F6" s="46" t="str">
        <f>HLOOKUP(F5,'5'!5:6,2,0)</f>
        <v>가액</v>
      </c>
      <c r="G6" s="52" t="str">
        <f>HLOOKUP(G5,'5'!5:6,2,0)</f>
        <v>구성비</v>
      </c>
      <c r="H6" s="52" t="str">
        <f>HLOOKUP(H5,'5'!5:6,2,0)</f>
        <v>변화율</v>
      </c>
      <c r="I6" s="57" t="str">
        <f>HLOOKUP(I5,'5'!5:6,2,0)</f>
        <v>증감 기여도</v>
      </c>
    </row>
    <row r="7" spans="1:15" ht="21.75" thickBot="1" x14ac:dyDescent="0.3">
      <c r="A7" s="25" t="s">
        <v>33</v>
      </c>
      <c r="B7" s="26" t="str">
        <f>VLOOKUP(A7,'4'!A:B,2,0)</f>
        <v>총액</v>
      </c>
      <c r="C7" s="27"/>
      <c r="D7" s="101"/>
      <c r="E7" s="101"/>
      <c r="F7" s="102">
        <v>4772100</v>
      </c>
      <c r="G7" s="101">
        <v>100</v>
      </c>
      <c r="H7" s="101">
        <v>19.2</v>
      </c>
      <c r="I7" s="107">
        <v>19.2</v>
      </c>
      <c r="O7" s="106"/>
    </row>
    <row r="8" spans="1:15" ht="21.75" thickBot="1" x14ac:dyDescent="0.3">
      <c r="A8" s="28" t="s">
        <v>87</v>
      </c>
      <c r="B8" s="29" t="str">
        <f>VLOOKUP(A8,'4'!A:B,2,0)</f>
        <v>식료품</v>
      </c>
      <c r="C8" s="27"/>
      <c r="D8" s="101"/>
      <c r="E8" s="101"/>
      <c r="F8" s="102">
        <v>273971</v>
      </c>
      <c r="G8" s="101">
        <v>5.7</v>
      </c>
      <c r="H8" s="101">
        <v>16.5</v>
      </c>
      <c r="I8" s="107">
        <v>1</v>
      </c>
      <c r="O8" s="106"/>
    </row>
    <row r="9" spans="1:15" ht="21.75" thickBot="1" x14ac:dyDescent="0.3">
      <c r="A9" s="29" t="s">
        <v>138</v>
      </c>
      <c r="B9" s="30" t="str">
        <f>VLOOKUP(A9,'4'!A:B,2,0)</f>
        <v>어개류</v>
      </c>
      <c r="C9" s="27" t="s">
        <v>337</v>
      </c>
      <c r="D9" s="102">
        <v>76101</v>
      </c>
      <c r="E9" s="101">
        <v>26</v>
      </c>
      <c r="F9" s="102">
        <v>76405</v>
      </c>
      <c r="G9" s="101">
        <v>1.6</v>
      </c>
      <c r="H9" s="101">
        <v>33.1</v>
      </c>
      <c r="I9" s="107">
        <v>0.5</v>
      </c>
      <c r="M9" s="106"/>
      <c r="O9" s="106"/>
    </row>
    <row r="10" spans="1:15" ht="21.75" thickBot="1" x14ac:dyDescent="0.3">
      <c r="A10" s="29" t="s">
        <v>139</v>
      </c>
      <c r="B10" s="30" t="str">
        <f>VLOOKUP(A10,'4'!A:B,2,0)</f>
        <v>육류</v>
      </c>
      <c r="C10" s="27" t="s">
        <v>337</v>
      </c>
      <c r="D10" s="102">
        <v>60272</v>
      </c>
      <c r="E10" s="101">
        <v>16.2</v>
      </c>
      <c r="F10" s="102">
        <v>38495</v>
      </c>
      <c r="G10" s="101">
        <v>0.8</v>
      </c>
      <c r="H10" s="101">
        <v>18.7</v>
      </c>
      <c r="I10" s="107">
        <v>0.2</v>
      </c>
      <c r="M10" s="106"/>
      <c r="O10" s="106"/>
    </row>
    <row r="11" spans="1:15" ht="21.75" thickBot="1" x14ac:dyDescent="0.3">
      <c r="A11" s="29" t="s">
        <v>140</v>
      </c>
      <c r="B11" s="30" t="str">
        <f>VLOOKUP(A11,'4'!A:B,2,0)</f>
        <v>곡물류</v>
      </c>
      <c r="C11" s="27" t="s">
        <v>337</v>
      </c>
      <c r="D11" s="102">
        <v>41810</v>
      </c>
      <c r="E11" s="101">
        <v>-2.9</v>
      </c>
      <c r="F11" s="102">
        <v>11038</v>
      </c>
      <c r="G11" s="101">
        <v>0.2</v>
      </c>
      <c r="H11" s="101">
        <v>16.3</v>
      </c>
      <c r="I11" s="107">
        <v>0</v>
      </c>
      <c r="M11" s="106"/>
      <c r="O11" s="106"/>
    </row>
    <row r="12" spans="1:15" ht="21.75" thickBot="1" x14ac:dyDescent="0.3">
      <c r="A12" s="29" t="s">
        <v>141</v>
      </c>
      <c r="B12" s="30" t="str">
        <f>VLOOKUP(A12,'4'!A:B,2,0)</f>
        <v>채소</v>
      </c>
      <c r="C12" s="27" t="s">
        <v>337</v>
      </c>
      <c r="D12" s="102">
        <v>157476</v>
      </c>
      <c r="E12" s="101">
        <v>8.3000000000000007</v>
      </c>
      <c r="F12" s="102">
        <v>40989</v>
      </c>
      <c r="G12" s="101">
        <v>0.9</v>
      </c>
      <c r="H12" s="101">
        <v>20.5</v>
      </c>
      <c r="I12" s="107">
        <v>0.2</v>
      </c>
      <c r="M12" s="106"/>
      <c r="O12" s="106"/>
    </row>
    <row r="13" spans="1:15" ht="21.75" thickBot="1" x14ac:dyDescent="0.3">
      <c r="A13" s="29" t="s">
        <v>142</v>
      </c>
      <c r="B13" s="30" t="str">
        <f>VLOOKUP(A13,'4'!A:B,2,0)</f>
        <v>과실</v>
      </c>
      <c r="C13" s="27" t="s">
        <v>337</v>
      </c>
      <c r="D13" s="102">
        <v>110383</v>
      </c>
      <c r="E13" s="101">
        <v>0.5</v>
      </c>
      <c r="F13" s="102">
        <v>23874</v>
      </c>
      <c r="G13" s="101">
        <v>0.5</v>
      </c>
      <c r="H13" s="101">
        <v>6.6</v>
      </c>
      <c r="I13" s="107">
        <v>0</v>
      </c>
      <c r="M13" s="106"/>
      <c r="O13" s="106"/>
    </row>
    <row r="14" spans="1:15" ht="21.75" thickBot="1" x14ac:dyDescent="0.3">
      <c r="A14" s="28" t="s">
        <v>88</v>
      </c>
      <c r="B14" s="29" t="str">
        <f>VLOOKUP(A14,'4'!A:B,2,0)</f>
        <v>원료품</v>
      </c>
      <c r="C14" s="27"/>
      <c r="D14" s="101"/>
      <c r="E14" s="101"/>
      <c r="F14" s="102">
        <v>147145</v>
      </c>
      <c r="G14" s="101">
        <v>3.1</v>
      </c>
      <c r="H14" s="101">
        <v>-2.8</v>
      </c>
      <c r="I14" s="107">
        <v>-0.1</v>
      </c>
      <c r="O14" s="106"/>
    </row>
    <row r="15" spans="1:15" ht="21.75" thickBot="1" x14ac:dyDescent="0.3">
      <c r="A15" s="29" t="s">
        <v>143</v>
      </c>
      <c r="B15" s="30" t="str">
        <f>VLOOKUP(A15,'4'!A:B,2,0)</f>
        <v>목재</v>
      </c>
      <c r="C15" s="27"/>
      <c r="D15" s="101"/>
      <c r="E15" s="101"/>
      <c r="F15" s="102">
        <v>2557</v>
      </c>
      <c r="G15" s="101">
        <v>0.1</v>
      </c>
      <c r="H15" s="101">
        <v>11.9</v>
      </c>
      <c r="I15" s="107">
        <v>0</v>
      </c>
      <c r="O15" s="106"/>
    </row>
    <row r="16" spans="1:15" ht="21.75" thickBot="1" x14ac:dyDescent="0.3">
      <c r="A16" s="29" t="s">
        <v>144</v>
      </c>
      <c r="B16" s="30" t="str">
        <f>VLOOKUP(A16,'4'!A:B,2,0)</f>
        <v>비철금속광</v>
      </c>
      <c r="C16" s="27" t="s">
        <v>368</v>
      </c>
      <c r="D16" s="101">
        <v>18</v>
      </c>
      <c r="E16" s="101">
        <v>-59</v>
      </c>
      <c r="F16" s="102">
        <v>13142</v>
      </c>
      <c r="G16" s="101">
        <v>0.3</v>
      </c>
      <c r="H16" s="101">
        <v>-65.7</v>
      </c>
      <c r="I16" s="107">
        <v>-0.6</v>
      </c>
      <c r="O16" s="106"/>
    </row>
    <row r="17" spans="1:15" ht="21.75" thickBot="1" x14ac:dyDescent="0.3">
      <c r="A17" s="29" t="s">
        <v>145</v>
      </c>
      <c r="B17" s="30" t="str">
        <f>VLOOKUP(A17,'4'!A:B,2,0)</f>
        <v>철광석</v>
      </c>
      <c r="C17" s="27" t="s">
        <v>368</v>
      </c>
      <c r="D17" s="101">
        <v>0</v>
      </c>
      <c r="E17" s="101">
        <v>-100</v>
      </c>
      <c r="F17" s="101">
        <v>0</v>
      </c>
      <c r="G17" s="101">
        <v>0</v>
      </c>
      <c r="H17" s="101">
        <v>-75.2</v>
      </c>
      <c r="I17" s="107">
        <v>0</v>
      </c>
    </row>
    <row r="18" spans="1:15" ht="21.75" thickBot="1" x14ac:dyDescent="0.3">
      <c r="A18" s="29" t="s">
        <v>146</v>
      </c>
      <c r="B18" s="30" t="str">
        <f>VLOOKUP(A18,'4'!A:B,2,0)</f>
        <v>대두</v>
      </c>
      <c r="C18" s="27" t="s">
        <v>337</v>
      </c>
      <c r="D18" s="102">
        <v>1948</v>
      </c>
      <c r="E18" s="101">
        <v>48.8</v>
      </c>
      <c r="F18" s="101">
        <v>295</v>
      </c>
      <c r="G18" s="101">
        <v>0</v>
      </c>
      <c r="H18" s="101">
        <v>35.6</v>
      </c>
      <c r="I18" s="107">
        <v>0</v>
      </c>
      <c r="M18" s="106"/>
    </row>
    <row r="19" spans="1:15" ht="21.75" thickBot="1" x14ac:dyDescent="0.3">
      <c r="A19" s="28" t="s">
        <v>89</v>
      </c>
      <c r="B19" s="29" t="str">
        <f>VLOOKUP(A19,'4'!A:B,2,0)</f>
        <v>광물성 원료</v>
      </c>
      <c r="C19" s="27"/>
      <c r="D19" s="101"/>
      <c r="E19" s="101"/>
      <c r="F19" s="102">
        <v>239747</v>
      </c>
      <c r="G19" s="101">
        <v>5</v>
      </c>
      <c r="H19" s="101">
        <v>-28.3</v>
      </c>
      <c r="I19" s="107">
        <v>-2.4</v>
      </c>
      <c r="O19" s="106"/>
    </row>
    <row r="20" spans="1:15" ht="21.75" thickBot="1" x14ac:dyDescent="0.3">
      <c r="A20" s="29" t="s">
        <v>147</v>
      </c>
      <c r="B20" s="30" t="str">
        <f>VLOOKUP(A20,'4'!A:B,2,0)</f>
        <v>원유 및 조유</v>
      </c>
      <c r="C20" s="27" t="s">
        <v>345</v>
      </c>
      <c r="D20" s="101">
        <v>33</v>
      </c>
      <c r="E20" s="101" t="s">
        <v>463</v>
      </c>
      <c r="F20" s="102">
        <v>2309</v>
      </c>
      <c r="G20" s="101">
        <v>0</v>
      </c>
      <c r="H20" s="101" t="s">
        <v>463</v>
      </c>
      <c r="I20" s="107">
        <v>0.1</v>
      </c>
      <c r="O20" s="106"/>
    </row>
    <row r="21" spans="1:15" ht="21.75" thickBot="1" x14ac:dyDescent="0.3">
      <c r="A21" s="29" t="s">
        <v>148</v>
      </c>
      <c r="B21" s="30" t="str">
        <f>VLOOKUP(A21,'4'!A:B,2,0)</f>
        <v>석유제품</v>
      </c>
      <c r="C21" s="27"/>
      <c r="D21" s="101"/>
      <c r="E21" s="101"/>
      <c r="F21" s="102">
        <v>80529</v>
      </c>
      <c r="G21" s="101">
        <v>1.7</v>
      </c>
      <c r="H21" s="101">
        <v>-38.299999999999997</v>
      </c>
      <c r="I21" s="107">
        <v>-1.2</v>
      </c>
      <c r="O21" s="106"/>
    </row>
    <row r="22" spans="1:15" ht="21.75" thickBot="1" x14ac:dyDescent="0.3">
      <c r="A22" s="29" t="s">
        <v>149</v>
      </c>
      <c r="B22" s="30" t="str">
        <f>VLOOKUP(A22,'4'!A:B,2,0)</f>
        <v>휘발유</v>
      </c>
      <c r="C22" s="27" t="s">
        <v>345</v>
      </c>
      <c r="D22" s="101">
        <v>445</v>
      </c>
      <c r="E22" s="101">
        <v>-22.7</v>
      </c>
      <c r="F22" s="102">
        <v>31383</v>
      </c>
      <c r="G22" s="101">
        <v>0.7</v>
      </c>
      <c r="H22" s="101">
        <v>-31.3</v>
      </c>
      <c r="I22" s="107">
        <v>-0.4</v>
      </c>
      <c r="O22" s="106"/>
    </row>
    <row r="23" spans="1:15" ht="21.75" thickBot="1" x14ac:dyDescent="0.3">
      <c r="A23" s="29" t="s">
        <v>150</v>
      </c>
      <c r="B23" s="30" t="str">
        <f>VLOOKUP(A23,'4'!A:B,2,0)</f>
        <v>액화 천연 가스</v>
      </c>
      <c r="C23" s="27" t="s">
        <v>368</v>
      </c>
      <c r="D23" s="102">
        <v>1300</v>
      </c>
      <c r="E23" s="101">
        <v>-18.2</v>
      </c>
      <c r="F23" s="102">
        <v>108877</v>
      </c>
      <c r="G23" s="101">
        <v>2.2999999999999998</v>
      </c>
      <c r="H23" s="101">
        <v>-26.2</v>
      </c>
      <c r="I23" s="107">
        <v>-1</v>
      </c>
      <c r="M23" s="106"/>
      <c r="O23" s="106"/>
    </row>
    <row r="24" spans="1:15" ht="21.75" thickBot="1" x14ac:dyDescent="0.3">
      <c r="A24" s="29" t="s">
        <v>151</v>
      </c>
      <c r="B24" s="30" t="str">
        <f>VLOOKUP(A24,'4'!A:B,2,0)</f>
        <v>액화 석유 가스</v>
      </c>
      <c r="C24" s="27" t="s">
        <v>368</v>
      </c>
      <c r="D24" s="101">
        <v>2</v>
      </c>
      <c r="E24" s="101">
        <v>-95.7</v>
      </c>
      <c r="F24" s="101">
        <v>599</v>
      </c>
      <c r="G24" s="101">
        <v>0</v>
      </c>
      <c r="H24" s="101">
        <v>-86.1</v>
      </c>
      <c r="I24" s="107">
        <v>-0.1</v>
      </c>
    </row>
    <row r="25" spans="1:15" ht="21.75" thickBot="1" x14ac:dyDescent="0.3">
      <c r="A25" s="29" t="s">
        <v>152</v>
      </c>
      <c r="B25" s="30" t="str">
        <f>VLOOKUP(A25,'4'!A:B,2,0)</f>
        <v>석탄</v>
      </c>
      <c r="C25" s="27" t="s">
        <v>368</v>
      </c>
      <c r="D25" s="102">
        <v>2360</v>
      </c>
      <c r="E25" s="101">
        <v>0</v>
      </c>
      <c r="F25" s="102">
        <v>44190</v>
      </c>
      <c r="G25" s="101">
        <v>0.9</v>
      </c>
      <c r="H25" s="101">
        <v>-10.9</v>
      </c>
      <c r="I25" s="107">
        <v>-0.1</v>
      </c>
      <c r="M25" s="106"/>
      <c r="O25" s="106"/>
    </row>
    <row r="26" spans="1:15" ht="21.75" thickBot="1" x14ac:dyDescent="0.3">
      <c r="A26" s="29" t="s">
        <v>153</v>
      </c>
      <c r="B26" s="31" t="str">
        <f>VLOOKUP(A26,'4'!A:B,2,0)</f>
        <v>일반탄</v>
      </c>
      <c r="C26" s="27" t="s">
        <v>368</v>
      </c>
      <c r="D26" s="101">
        <v>874</v>
      </c>
      <c r="E26" s="101">
        <v>-32.200000000000003</v>
      </c>
      <c r="F26" s="102">
        <v>14313</v>
      </c>
      <c r="G26" s="101">
        <v>0.3</v>
      </c>
      <c r="H26" s="101">
        <v>-41.8</v>
      </c>
      <c r="I26" s="107">
        <v>-0.3</v>
      </c>
      <c r="O26" s="106"/>
    </row>
    <row r="27" spans="1:15" ht="21.75" thickBot="1" x14ac:dyDescent="0.3">
      <c r="A27" s="28" t="s">
        <v>90</v>
      </c>
      <c r="B27" s="29" t="str">
        <f>VLOOKUP(A27,'4'!A:B,2,0)</f>
        <v>화학제품</v>
      </c>
      <c r="C27" s="27"/>
      <c r="D27" s="101"/>
      <c r="E27" s="101"/>
      <c r="F27" s="102">
        <v>353067</v>
      </c>
      <c r="G27" s="101">
        <v>7.4</v>
      </c>
      <c r="H27" s="101">
        <v>15.9</v>
      </c>
      <c r="I27" s="107">
        <v>1.2</v>
      </c>
      <c r="O27" s="106"/>
    </row>
    <row r="28" spans="1:15" ht="21.75" thickBot="1" x14ac:dyDescent="0.3">
      <c r="A28" s="29" t="s">
        <v>91</v>
      </c>
      <c r="B28" s="30" t="str">
        <f>VLOOKUP(A28,'4'!A:B,2,0)</f>
        <v>유기화합물</v>
      </c>
      <c r="C28" s="27"/>
      <c r="D28" s="101"/>
      <c r="E28" s="101"/>
      <c r="F28" s="102">
        <v>86630</v>
      </c>
      <c r="G28" s="101">
        <v>1.8</v>
      </c>
      <c r="H28" s="101">
        <v>19.5</v>
      </c>
      <c r="I28" s="107">
        <v>0.4</v>
      </c>
      <c r="O28" s="106"/>
    </row>
    <row r="29" spans="1:15" ht="21.75" thickBot="1" x14ac:dyDescent="0.3">
      <c r="A29" s="29" t="s">
        <v>92</v>
      </c>
      <c r="B29" s="30" t="str">
        <f>VLOOKUP(A29,'4'!A:B,2,0)</f>
        <v>의약품</v>
      </c>
      <c r="C29" s="27" t="s">
        <v>336</v>
      </c>
      <c r="D29" s="102">
        <v>5938315</v>
      </c>
      <c r="E29" s="101">
        <v>2</v>
      </c>
      <c r="F29" s="102">
        <v>27006</v>
      </c>
      <c r="G29" s="101">
        <v>0.6</v>
      </c>
      <c r="H29" s="101">
        <v>11.7</v>
      </c>
      <c r="I29" s="107">
        <v>0.1</v>
      </c>
      <c r="M29" s="106"/>
      <c r="O29" s="106"/>
    </row>
    <row r="30" spans="1:15" ht="21.75" thickBot="1" x14ac:dyDescent="0.3">
      <c r="A30" s="28" t="s">
        <v>94</v>
      </c>
      <c r="B30" s="29" t="str">
        <f>VLOOKUP(A30,'4'!A:B,2,0)</f>
        <v>원료별 제품</v>
      </c>
      <c r="C30" s="27"/>
      <c r="D30" s="101"/>
      <c r="E30" s="101"/>
      <c r="F30" s="102">
        <v>513569</v>
      </c>
      <c r="G30" s="101">
        <v>10.8</v>
      </c>
      <c r="H30" s="101">
        <v>19.899999999999999</v>
      </c>
      <c r="I30" s="107">
        <v>2.1</v>
      </c>
      <c r="O30" s="106"/>
    </row>
    <row r="31" spans="1:15" ht="21.75" thickBot="1" x14ac:dyDescent="0.3">
      <c r="A31" s="29" t="s">
        <v>95</v>
      </c>
      <c r="B31" s="30" t="str">
        <f>VLOOKUP(A31,'4'!A:B,2,0)</f>
        <v>철강</v>
      </c>
      <c r="C31" s="27" t="s">
        <v>337</v>
      </c>
      <c r="D31" s="102">
        <v>487006</v>
      </c>
      <c r="E31" s="101">
        <v>3.7</v>
      </c>
      <c r="F31" s="102">
        <v>73925</v>
      </c>
      <c r="G31" s="101">
        <v>1.5</v>
      </c>
      <c r="H31" s="101">
        <v>4.0999999999999996</v>
      </c>
      <c r="I31" s="107">
        <v>0.1</v>
      </c>
      <c r="M31" s="106"/>
      <c r="O31" s="106"/>
    </row>
    <row r="32" spans="1:15" ht="21.75" thickBot="1" x14ac:dyDescent="0.3">
      <c r="A32" s="29" t="s">
        <v>96</v>
      </c>
      <c r="B32" s="30" t="str">
        <f>VLOOKUP(A32,'4'!A:B,2,0)</f>
        <v>비철금속</v>
      </c>
      <c r="C32" s="27" t="s">
        <v>337</v>
      </c>
      <c r="D32" s="102">
        <v>72637</v>
      </c>
      <c r="E32" s="101">
        <v>0.4</v>
      </c>
      <c r="F32" s="102">
        <v>82750</v>
      </c>
      <c r="G32" s="101">
        <v>1.7</v>
      </c>
      <c r="H32" s="101">
        <v>21.7</v>
      </c>
      <c r="I32" s="107">
        <v>0.4</v>
      </c>
      <c r="M32" s="106"/>
      <c r="O32" s="106"/>
    </row>
    <row r="33" spans="1:15" ht="21.75" thickBot="1" x14ac:dyDescent="0.3">
      <c r="A33" s="29" t="s">
        <v>97</v>
      </c>
      <c r="B33" s="30" t="str">
        <f>VLOOKUP(A33,'4'!A:B,2,0)</f>
        <v>금속제품</v>
      </c>
      <c r="C33" s="27"/>
      <c r="D33" s="101"/>
      <c r="E33" s="101"/>
      <c r="F33" s="102">
        <v>111562</v>
      </c>
      <c r="G33" s="101">
        <v>2.2999999999999998</v>
      </c>
      <c r="H33" s="101">
        <v>29.7</v>
      </c>
      <c r="I33" s="107">
        <v>0.6</v>
      </c>
      <c r="O33" s="106"/>
    </row>
    <row r="34" spans="1:15" ht="21.75" thickBot="1" x14ac:dyDescent="0.3">
      <c r="A34" s="29" t="s">
        <v>98</v>
      </c>
      <c r="B34" s="30" t="str">
        <f>VLOOKUP(A34,'4'!A:B,2,0)</f>
        <v>직물용 실 및 섬유제품</v>
      </c>
      <c r="C34" s="27"/>
      <c r="D34" s="101"/>
      <c r="E34" s="101"/>
      <c r="F34" s="102">
        <v>87968</v>
      </c>
      <c r="G34" s="101">
        <v>1.8</v>
      </c>
      <c r="H34" s="101">
        <v>26.7</v>
      </c>
      <c r="I34" s="107">
        <v>0.5</v>
      </c>
      <c r="O34" s="106"/>
    </row>
    <row r="35" spans="1:15" ht="21.75" thickBot="1" x14ac:dyDescent="0.3">
      <c r="A35" s="29" t="s">
        <v>99</v>
      </c>
      <c r="B35" s="30" t="str">
        <f>VLOOKUP(A35,'4'!A:B,2,0)</f>
        <v>비금속 철물제품</v>
      </c>
      <c r="C35" s="27"/>
      <c r="D35" s="101"/>
      <c r="E35" s="101"/>
      <c r="F35" s="102">
        <v>42909</v>
      </c>
      <c r="G35" s="101">
        <v>0.9</v>
      </c>
      <c r="H35" s="101">
        <v>21.5</v>
      </c>
      <c r="I35" s="107">
        <v>0.2</v>
      </c>
      <c r="O35" s="106"/>
    </row>
    <row r="36" spans="1:15" ht="21.75" thickBot="1" x14ac:dyDescent="0.3">
      <c r="A36" s="29" t="s">
        <v>154</v>
      </c>
      <c r="B36" s="30" t="str">
        <f>VLOOKUP(A36,'4'!A:B,2,0)</f>
        <v>목제품 등; 가구 제외</v>
      </c>
      <c r="C36" s="27"/>
      <c r="D36" s="101"/>
      <c r="E36" s="101"/>
      <c r="F36" s="102">
        <v>56008</v>
      </c>
      <c r="G36" s="101">
        <v>1.2</v>
      </c>
      <c r="H36" s="101">
        <v>10.199999999999999</v>
      </c>
      <c r="I36" s="107">
        <v>0.1</v>
      </c>
      <c r="O36" s="106"/>
    </row>
    <row r="37" spans="1:15" ht="21.75" thickBot="1" x14ac:dyDescent="0.3">
      <c r="A37" s="28" t="s">
        <v>102</v>
      </c>
      <c r="B37" s="29" t="str">
        <f>VLOOKUP(A37,'4'!A:B,2,0)</f>
        <v>일반 기계</v>
      </c>
      <c r="C37" s="27"/>
      <c r="D37" s="101"/>
      <c r="E37" s="101"/>
      <c r="F37" s="102">
        <v>628033</v>
      </c>
      <c r="G37" s="101">
        <v>13.2</v>
      </c>
      <c r="H37" s="101">
        <v>7.8</v>
      </c>
      <c r="I37" s="107">
        <v>1.1000000000000001</v>
      </c>
      <c r="O37" s="106"/>
    </row>
    <row r="38" spans="1:15" ht="21.75" thickBot="1" x14ac:dyDescent="0.3">
      <c r="A38" s="29" t="s">
        <v>103</v>
      </c>
      <c r="B38" s="30" t="str">
        <f>VLOOKUP(A38,'4'!A:B,2,0)</f>
        <v>원동기</v>
      </c>
      <c r="C38" s="27" t="s">
        <v>337</v>
      </c>
      <c r="D38" s="102">
        <v>25522</v>
      </c>
      <c r="E38" s="101">
        <v>55.6</v>
      </c>
      <c r="F38" s="102">
        <v>37360</v>
      </c>
      <c r="G38" s="101">
        <v>0.8</v>
      </c>
      <c r="H38" s="101">
        <v>43.7</v>
      </c>
      <c r="I38" s="107">
        <v>0.3</v>
      </c>
      <c r="M38" s="106"/>
      <c r="O38" s="106"/>
    </row>
    <row r="39" spans="1:15" ht="42.75" thickBot="1" x14ac:dyDescent="0.3">
      <c r="A39" s="29" t="s">
        <v>104</v>
      </c>
      <c r="B39" s="30" t="str">
        <f>VLOOKUP(A39,'4'!A:B,2,0)</f>
        <v>전산기류, 주변기기 포함</v>
      </c>
      <c r="C39" s="27" t="s">
        <v>342</v>
      </c>
      <c r="D39" s="102">
        <v>8501</v>
      </c>
      <c r="E39" s="101">
        <v>20</v>
      </c>
      <c r="F39" s="102">
        <v>248601</v>
      </c>
      <c r="G39" s="101">
        <v>5.2</v>
      </c>
      <c r="H39" s="101">
        <v>-2.6</v>
      </c>
      <c r="I39" s="107">
        <v>-0.2</v>
      </c>
      <c r="M39" s="106"/>
      <c r="O39" s="106"/>
    </row>
    <row r="40" spans="1:15" ht="21.75" thickBot="1" x14ac:dyDescent="0.3">
      <c r="A40" s="29" t="s">
        <v>105</v>
      </c>
      <c r="B40" s="30" t="str">
        <f>VLOOKUP(A40,'4'!A:B,2,0)</f>
        <v>전산기류의 부분품</v>
      </c>
      <c r="C40" s="27" t="s">
        <v>337</v>
      </c>
      <c r="D40" s="102">
        <v>7354</v>
      </c>
      <c r="E40" s="101">
        <v>5.3</v>
      </c>
      <c r="F40" s="102">
        <v>56457</v>
      </c>
      <c r="G40" s="101">
        <v>1.2</v>
      </c>
      <c r="H40" s="101">
        <v>25.8</v>
      </c>
      <c r="I40" s="107">
        <v>0.3</v>
      </c>
      <c r="M40" s="106"/>
      <c r="O40" s="106"/>
    </row>
    <row r="41" spans="1:15" ht="21.75" thickBot="1" x14ac:dyDescent="0.3">
      <c r="A41" s="28" t="s">
        <v>114</v>
      </c>
      <c r="B41" s="29" t="str">
        <f>VLOOKUP(A41,'4'!A:B,2,0)</f>
        <v>전기 기기</v>
      </c>
      <c r="C41" s="27"/>
      <c r="D41" s="101"/>
      <c r="E41" s="101"/>
      <c r="F41" s="102">
        <v>1439991</v>
      </c>
      <c r="G41" s="101">
        <v>30.2</v>
      </c>
      <c r="H41" s="101">
        <v>30.2</v>
      </c>
      <c r="I41" s="107">
        <v>8.3000000000000007</v>
      </c>
      <c r="O41" s="106"/>
    </row>
    <row r="42" spans="1:15" ht="21.75" thickBot="1" x14ac:dyDescent="0.3">
      <c r="A42" s="29" t="s">
        <v>115</v>
      </c>
      <c r="B42" s="30" t="str">
        <f>VLOOKUP(A42,'4'!A:B,2,0)</f>
        <v>반도체 등 전자부품</v>
      </c>
      <c r="C42" s="27"/>
      <c r="D42" s="101"/>
      <c r="E42" s="101"/>
      <c r="F42" s="102">
        <v>371917</v>
      </c>
      <c r="G42" s="101">
        <v>7.8</v>
      </c>
      <c r="H42" s="101">
        <v>44.1</v>
      </c>
      <c r="I42" s="107">
        <v>2.8</v>
      </c>
      <c r="O42" s="106"/>
    </row>
    <row r="43" spans="1:15" ht="21.75" thickBot="1" x14ac:dyDescent="0.3">
      <c r="A43" s="29" t="s">
        <v>116</v>
      </c>
      <c r="B43" s="31" t="str">
        <f>VLOOKUP(A43,'4'!A:B,2,0)</f>
        <v>IC</v>
      </c>
      <c r="C43" s="27" t="s">
        <v>343</v>
      </c>
      <c r="D43" s="102">
        <v>1591</v>
      </c>
      <c r="E43" s="101">
        <v>13.2</v>
      </c>
      <c r="F43" s="102">
        <v>337552</v>
      </c>
      <c r="G43" s="101">
        <v>7.1</v>
      </c>
      <c r="H43" s="101">
        <v>52.2</v>
      </c>
      <c r="I43" s="107">
        <v>2.9</v>
      </c>
      <c r="M43" s="106"/>
      <c r="O43" s="106"/>
    </row>
    <row r="44" spans="1:15" ht="42.75" thickBot="1" x14ac:dyDescent="0.3">
      <c r="A44" s="29" t="s">
        <v>155</v>
      </c>
      <c r="B44" s="30" t="str">
        <f>VLOOKUP(A44,'4'!A:B,2,0)</f>
        <v>절연 전선 및 절연 케이블</v>
      </c>
      <c r="C44" s="27" t="s">
        <v>337</v>
      </c>
      <c r="D44" s="102">
        <v>34105</v>
      </c>
      <c r="E44" s="101">
        <v>14.8</v>
      </c>
      <c r="F44" s="102">
        <v>117731</v>
      </c>
      <c r="G44" s="101">
        <v>2.5</v>
      </c>
      <c r="H44" s="101">
        <v>24.9</v>
      </c>
      <c r="I44" s="107">
        <v>0.6</v>
      </c>
      <c r="M44" s="106"/>
      <c r="O44" s="106"/>
    </row>
    <row r="45" spans="1:15" ht="42.75" thickBot="1" x14ac:dyDescent="0.3">
      <c r="A45" s="29" t="s">
        <v>156</v>
      </c>
      <c r="B45" s="30" t="str">
        <f>VLOOKUP(A45,'4'!A:B,2,0)</f>
        <v>음향 영상 기기, 부품 포함</v>
      </c>
      <c r="C45" s="27"/>
      <c r="D45" s="101"/>
      <c r="E45" s="101"/>
      <c r="F45" s="102">
        <v>136916</v>
      </c>
      <c r="G45" s="101">
        <v>2.9</v>
      </c>
      <c r="H45" s="101">
        <v>22.9</v>
      </c>
      <c r="I45" s="107">
        <v>0.6</v>
      </c>
      <c r="O45" s="106"/>
    </row>
    <row r="46" spans="1:15" ht="21.75" thickBot="1" x14ac:dyDescent="0.3">
      <c r="A46" s="29" t="s">
        <v>121</v>
      </c>
      <c r="B46" s="30" t="str">
        <f>VLOOKUP(A46,'4'!A:B,2,0)</f>
        <v>중전 기기</v>
      </c>
      <c r="C46" s="27"/>
      <c r="D46" s="101"/>
      <c r="E46" s="101"/>
      <c r="F46" s="102">
        <v>81994</v>
      </c>
      <c r="G46" s="101">
        <v>1.7</v>
      </c>
      <c r="H46" s="101">
        <v>32.4</v>
      </c>
      <c r="I46" s="107">
        <v>0.5</v>
      </c>
      <c r="O46" s="106"/>
    </row>
    <row r="47" spans="1:15" ht="21.75" thickBot="1" x14ac:dyDescent="0.3">
      <c r="A47" s="29" t="s">
        <v>122</v>
      </c>
      <c r="B47" s="30" t="str">
        <f>VLOOKUP(A47,'4'!A:B,2,0)</f>
        <v>통신기</v>
      </c>
      <c r="C47" s="27"/>
      <c r="D47" s="101"/>
      <c r="E47" s="101"/>
      <c r="F47" s="102">
        <v>374071</v>
      </c>
      <c r="G47" s="101">
        <v>7.8</v>
      </c>
      <c r="H47" s="101">
        <v>20.8</v>
      </c>
      <c r="I47" s="107">
        <v>1.6</v>
      </c>
      <c r="O47" s="106"/>
    </row>
    <row r="48" spans="1:15" ht="21.75" thickBot="1" x14ac:dyDescent="0.3">
      <c r="A48" s="29" t="s">
        <v>157</v>
      </c>
      <c r="B48" s="31" t="str">
        <f>VLOOKUP(A48,'4'!A:B,2,0)</f>
        <v>전화기</v>
      </c>
      <c r="C48" s="27" t="s">
        <v>341</v>
      </c>
      <c r="D48" s="102">
        <v>3118995</v>
      </c>
      <c r="E48" s="101">
        <v>8.5</v>
      </c>
      <c r="F48" s="102">
        <v>259782</v>
      </c>
      <c r="G48" s="101">
        <v>5.4</v>
      </c>
      <c r="H48" s="101">
        <v>19.7</v>
      </c>
      <c r="I48" s="107">
        <v>1.1000000000000001</v>
      </c>
      <c r="M48" s="106"/>
      <c r="O48" s="106"/>
    </row>
    <row r="49" spans="1:15" ht="21.75" thickBot="1" x14ac:dyDescent="0.3">
      <c r="A49" s="29" t="s">
        <v>123</v>
      </c>
      <c r="B49" s="30" t="str">
        <f>VLOOKUP(A49,'4'!A:B,2,0)</f>
        <v>전기 계측 기기</v>
      </c>
      <c r="C49" s="27"/>
      <c r="D49" s="101"/>
      <c r="E49" s="101"/>
      <c r="F49" s="102">
        <v>44045</v>
      </c>
      <c r="G49" s="101">
        <v>0.9</v>
      </c>
      <c r="H49" s="101">
        <v>15.1</v>
      </c>
      <c r="I49" s="107">
        <v>0.1</v>
      </c>
      <c r="O49" s="106"/>
    </row>
    <row r="50" spans="1:15" ht="21.75" thickBot="1" x14ac:dyDescent="0.3">
      <c r="A50" s="28" t="s">
        <v>126</v>
      </c>
      <c r="B50" s="29" t="str">
        <f>VLOOKUP(A50,'4'!A:B,2,0)</f>
        <v>수송용 기기</v>
      </c>
      <c r="C50" s="27"/>
      <c r="D50" s="101"/>
      <c r="E50" s="101"/>
      <c r="F50" s="102">
        <v>181845</v>
      </c>
      <c r="G50" s="101">
        <v>3.8</v>
      </c>
      <c r="H50" s="101">
        <v>35.1</v>
      </c>
      <c r="I50" s="107">
        <v>1.2</v>
      </c>
      <c r="O50" s="106"/>
    </row>
    <row r="51" spans="1:15" ht="21.75" thickBot="1" x14ac:dyDescent="0.3">
      <c r="A51" s="29" t="s">
        <v>127</v>
      </c>
      <c r="B51" s="30" t="str">
        <f>VLOOKUP(A51,'4'!A:B,2,0)</f>
        <v>자동차</v>
      </c>
      <c r="C51" s="27" t="s">
        <v>341</v>
      </c>
      <c r="D51" s="102">
        <v>17501</v>
      </c>
      <c r="E51" s="101">
        <v>62.5</v>
      </c>
      <c r="F51" s="102">
        <v>52095</v>
      </c>
      <c r="G51" s="101">
        <v>1.1000000000000001</v>
      </c>
      <c r="H51" s="101">
        <v>86.2</v>
      </c>
      <c r="I51" s="107">
        <v>0.6</v>
      </c>
      <c r="M51" s="106"/>
      <c r="O51" s="106"/>
    </row>
    <row r="52" spans="1:15" ht="21.75" thickBot="1" x14ac:dyDescent="0.3">
      <c r="A52" s="29" t="s">
        <v>130</v>
      </c>
      <c r="B52" s="30" t="str">
        <f>VLOOKUP(A52,'4'!A:B,2,0)</f>
        <v>자동차의 부분품</v>
      </c>
      <c r="C52" s="27"/>
      <c r="D52" s="101"/>
      <c r="E52" s="101"/>
      <c r="F52" s="102">
        <v>96626</v>
      </c>
      <c r="G52" s="101">
        <v>2</v>
      </c>
      <c r="H52" s="101">
        <v>27</v>
      </c>
      <c r="I52" s="107">
        <v>0.5</v>
      </c>
      <c r="O52" s="106"/>
    </row>
    <row r="53" spans="1:15" ht="21.75" thickBot="1" x14ac:dyDescent="0.3">
      <c r="A53" s="29" t="s">
        <v>132</v>
      </c>
      <c r="B53" s="30" t="str">
        <f>VLOOKUP(A53,'4'!A:B,2,0)</f>
        <v>항공기류</v>
      </c>
      <c r="C53" s="27"/>
      <c r="D53" s="101"/>
      <c r="E53" s="101"/>
      <c r="F53" s="102">
        <v>4064</v>
      </c>
      <c r="G53" s="101">
        <v>0.1</v>
      </c>
      <c r="H53" s="101">
        <v>43.2</v>
      </c>
      <c r="I53" s="107">
        <v>0</v>
      </c>
      <c r="O53" s="106"/>
    </row>
    <row r="54" spans="1:15" ht="21.75" thickBot="1" x14ac:dyDescent="0.3">
      <c r="A54" s="28" t="s">
        <v>134</v>
      </c>
      <c r="B54" s="29" t="str">
        <f>VLOOKUP(A54,'4'!A:B,2,0)</f>
        <v>기타</v>
      </c>
      <c r="C54" s="27"/>
      <c r="D54" s="101"/>
      <c r="E54" s="101"/>
      <c r="F54" s="102">
        <v>994733</v>
      </c>
      <c r="G54" s="101">
        <v>20.8</v>
      </c>
      <c r="H54" s="101">
        <v>36.799999999999997</v>
      </c>
      <c r="I54" s="107">
        <v>6.7</v>
      </c>
      <c r="O54" s="106"/>
    </row>
    <row r="55" spans="1:15" ht="21.75" thickBot="1" x14ac:dyDescent="0.3">
      <c r="A55" s="29" t="s">
        <v>135</v>
      </c>
      <c r="B55" s="30" t="str">
        <f>VLOOKUP(A55,'4'!A:B,2,0)</f>
        <v>과학 광학 기기</v>
      </c>
      <c r="C55" s="27"/>
      <c r="D55" s="101"/>
      <c r="E55" s="101"/>
      <c r="F55" s="102">
        <v>78859</v>
      </c>
      <c r="G55" s="101">
        <v>1.7</v>
      </c>
      <c r="H55" s="101">
        <v>14.3</v>
      </c>
      <c r="I55" s="107">
        <v>0.2</v>
      </c>
      <c r="O55" s="106"/>
    </row>
    <row r="56" spans="1:15" ht="21.75" thickBot="1" x14ac:dyDescent="0.3">
      <c r="A56" s="29" t="s">
        <v>158</v>
      </c>
      <c r="B56" s="30" t="str">
        <f>VLOOKUP(A56,'4'!A:B,2,0)</f>
        <v>의류 및 관련 부속품</v>
      </c>
      <c r="C56" s="27"/>
      <c r="D56" s="101"/>
      <c r="E56" s="101"/>
      <c r="F56" s="102">
        <v>300483</v>
      </c>
      <c r="G56" s="101">
        <v>6.3</v>
      </c>
      <c r="H56" s="101">
        <v>26</v>
      </c>
      <c r="I56" s="107">
        <v>1.5</v>
      </c>
      <c r="O56" s="106"/>
    </row>
    <row r="57" spans="1:15" ht="21.75" thickBot="1" x14ac:dyDescent="0.3">
      <c r="A57" s="29" t="s">
        <v>159</v>
      </c>
      <c r="B57" s="30" t="str">
        <f>VLOOKUP(A57,'4'!A:B,2,0)</f>
        <v>가구</v>
      </c>
      <c r="C57" s="27" t="s">
        <v>337</v>
      </c>
      <c r="D57" s="102">
        <v>141076</v>
      </c>
      <c r="E57" s="101">
        <v>36.799999999999997</v>
      </c>
      <c r="F57" s="102">
        <v>87875</v>
      </c>
      <c r="G57" s="101">
        <v>1.8</v>
      </c>
      <c r="H57" s="101">
        <v>34.200000000000003</v>
      </c>
      <c r="I57" s="107">
        <v>0.6</v>
      </c>
      <c r="M57" s="106"/>
      <c r="O57" s="106"/>
    </row>
    <row r="58" spans="1:15" ht="21.75" thickBot="1" x14ac:dyDescent="0.3">
      <c r="A58" s="29" t="s">
        <v>160</v>
      </c>
      <c r="B58" s="30" t="str">
        <f>VLOOKUP(A58,'4'!A:B,2,0)</f>
        <v>가방류</v>
      </c>
      <c r="C58" s="27"/>
      <c r="D58" s="101"/>
      <c r="E58" s="101"/>
      <c r="F58" s="102">
        <v>44388</v>
      </c>
      <c r="G58" s="101">
        <v>0.9</v>
      </c>
      <c r="H58" s="101">
        <v>27.8</v>
      </c>
      <c r="I58" s="107">
        <v>0.2</v>
      </c>
      <c r="O58" s="106"/>
    </row>
    <row r="59" spans="1:15" ht="21" x14ac:dyDescent="0.25">
      <c r="A59" s="35" t="s">
        <v>411</v>
      </c>
      <c r="B59" s="35"/>
      <c r="C59" s="35"/>
      <c r="D59" s="60"/>
      <c r="E59" s="65"/>
      <c r="F59" s="60"/>
      <c r="G59" s="65"/>
      <c r="H59" s="65"/>
      <c r="I59" s="65"/>
    </row>
    <row r="60" spans="1:15" ht="21" x14ac:dyDescent="0.25">
      <c r="A60" s="36" t="str">
        <f>HLOOKUP(A59,'5'!58:59,2,0)</f>
        <v xml:space="preserve"> 변화율은 전년대비 변화율을 나타냅니다. 
 *를 붙인 수치는 전년대비 배율을 나타냅니다.</v>
      </c>
      <c r="B60" s="36"/>
      <c r="C60" s="36"/>
      <c r="D60" s="61"/>
      <c r="E60" s="66"/>
      <c r="F60" s="61"/>
      <c r="G60" s="66"/>
      <c r="H60" s="66"/>
      <c r="I60" s="66"/>
    </row>
    <row r="61" spans="1:15" ht="21" x14ac:dyDescent="0.25">
      <c r="A61" s="36"/>
      <c r="B61" s="36"/>
      <c r="C61" s="36"/>
      <c r="D61" s="61"/>
      <c r="E61" s="66"/>
      <c r="F61" s="61"/>
      <c r="G61" s="66"/>
      <c r="H61" s="66"/>
      <c r="I61" s="66"/>
    </row>
    <row r="62" spans="1:15" ht="21" x14ac:dyDescent="0.25">
      <c r="A62" s="36" t="s">
        <v>434</v>
      </c>
      <c r="B62" s="36"/>
      <c r="C62" s="36"/>
      <c r="D62" s="61"/>
      <c r="E62" s="66"/>
      <c r="F62" s="61"/>
      <c r="G62" s="66"/>
      <c r="H62" s="66"/>
      <c r="I62" s="66"/>
    </row>
    <row r="63" spans="1:15" ht="21" x14ac:dyDescent="0.25">
      <c r="A63" s="36" t="str">
        <f>HLOOKUP(A62,'5'!61:62,2,0)</f>
        <v xml:space="preserve"> 증감 기여도는 전년대비 증감 기여도입니다.</v>
      </c>
      <c r="B63" s="37"/>
      <c r="C63" s="37"/>
      <c r="D63" s="62"/>
      <c r="E63" s="66"/>
      <c r="F63" s="61"/>
      <c r="G63" s="66"/>
      <c r="H63" s="66"/>
      <c r="I63" s="66"/>
    </row>
  </sheetData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20D1-EF8B-4AC1-937C-5DA2B6A44991}">
  <dimension ref="A1:O63"/>
  <sheetViews>
    <sheetView showGridLines="0" topLeftCell="C46" zoomScaleNormal="100" workbookViewId="0">
      <selection activeCell="I60" sqref="I60"/>
    </sheetView>
  </sheetViews>
  <sheetFormatPr defaultRowHeight="14.25" x14ac:dyDescent="0.25"/>
  <cols>
    <col min="1" max="2" width="25.7109375" customWidth="1"/>
    <col min="3" max="3" width="18.7109375" bestFit="1" customWidth="1"/>
    <col min="4" max="4" width="12.28515625" style="63" bestFit="1" customWidth="1"/>
    <col min="5" max="5" width="9.85546875" style="67" bestFit="1" customWidth="1"/>
    <col min="6" max="6" width="12.28515625" style="63" bestFit="1" customWidth="1"/>
    <col min="7" max="7" width="9.85546875" style="67" customWidth="1"/>
    <col min="8" max="8" width="9.85546875" style="67" bestFit="1" customWidth="1"/>
    <col min="9" max="9" width="15.5703125" style="67" bestFit="1" customWidth="1"/>
    <col min="10" max="10" width="12.28515625" bestFit="1" customWidth="1"/>
    <col min="11" max="11" width="12" bestFit="1" customWidth="1"/>
    <col min="12" max="12" width="12.28515625" bestFit="1" customWidth="1"/>
    <col min="13" max="14" width="9.85546875" bestFit="1" customWidth="1"/>
    <col min="15" max="15" width="15.5703125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9.85546875" bestFit="1" customWidth="1"/>
    <col min="20" max="20" width="12" bestFit="1" customWidth="1"/>
    <col min="21" max="21" width="15.5703125" bestFit="1" customWidth="1"/>
    <col min="22" max="22" width="12.28515625" bestFit="1" customWidth="1"/>
    <col min="23" max="23" width="12" bestFit="1" customWidth="1"/>
    <col min="24" max="24" width="12.28515625" bestFit="1" customWidth="1"/>
    <col min="25" max="26" width="9.85546875" bestFit="1" customWidth="1"/>
    <col min="27" max="27" width="15.5703125" bestFit="1" customWidth="1"/>
    <col min="28" max="30" width="10.5703125" bestFit="1" customWidth="1"/>
    <col min="31" max="31" width="9.85546875" bestFit="1" customWidth="1"/>
    <col min="32" max="32" width="12" bestFit="1" customWidth="1"/>
    <col min="33" max="33" width="15.5703125" bestFit="1" customWidth="1"/>
    <col min="34" max="34" width="12.28515625" customWidth="1"/>
    <col min="35" max="35" width="12" bestFit="1" customWidth="1"/>
    <col min="36" max="36" width="12.28515625" customWidth="1"/>
    <col min="37" max="37" width="9.85546875" bestFit="1" customWidth="1"/>
    <col min="38" max="38" width="12" bestFit="1" customWidth="1"/>
    <col min="39" max="39" width="15.5703125" bestFit="1" customWidth="1"/>
    <col min="40" max="40" width="9.42578125" bestFit="1" customWidth="1"/>
    <col min="41" max="41" width="12" bestFit="1" customWidth="1"/>
    <col min="42" max="42" width="10.5703125" bestFit="1" customWidth="1"/>
    <col min="43" max="43" width="9.85546875" bestFit="1" customWidth="1"/>
    <col min="44" max="44" width="12" bestFit="1" customWidth="1"/>
    <col min="45" max="45" width="15.5703125" bestFit="1" customWidth="1"/>
    <col min="46" max="46" width="8.42578125" bestFit="1" customWidth="1"/>
    <col min="47" max="47" width="12" bestFit="1" customWidth="1"/>
    <col min="48" max="48" width="9.42578125" bestFit="1" customWidth="1"/>
    <col min="49" max="49" width="9.85546875" bestFit="1" customWidth="1"/>
    <col min="50" max="50" width="12" bestFit="1" customWidth="1"/>
    <col min="51" max="51" width="15.5703125" bestFit="1" customWidth="1"/>
  </cols>
  <sheetData>
    <row r="1" spans="1:15" ht="23.25" x14ac:dyDescent="0.25">
      <c r="A1" s="43" t="s">
        <v>439</v>
      </c>
      <c r="B1" s="14"/>
      <c r="C1" s="23"/>
      <c r="D1" s="59"/>
      <c r="E1" s="64"/>
      <c r="F1" s="59"/>
      <c r="G1" s="68"/>
      <c r="H1" s="68"/>
      <c r="I1" s="68"/>
    </row>
    <row r="2" spans="1:15" ht="23.25" x14ac:dyDescent="0.25">
      <c r="A2" s="43" t="str">
        <f>VLOOKUP(A1,目次!B:C,2,0)</f>
        <v>주요 지역, 국가별 및 상품별 수입, 중국</v>
      </c>
      <c r="B2" s="14"/>
      <c r="C2" s="23"/>
      <c r="D2" s="59"/>
      <c r="E2" s="64"/>
      <c r="F2" s="59"/>
      <c r="G2" s="68"/>
      <c r="H2" s="68"/>
      <c r="I2" s="68"/>
    </row>
    <row r="3" spans="1:15" s="82" customFormat="1" ht="21" x14ac:dyDescent="0.25">
      <c r="A3" s="74" t="s">
        <v>194</v>
      </c>
    </row>
    <row r="4" spans="1:15" s="82" customFormat="1" ht="21.75" thickBot="1" x14ac:dyDescent="0.3">
      <c r="A4" s="85" t="s">
        <v>195</v>
      </c>
    </row>
    <row r="5" spans="1:15" ht="21.75" thickBot="1" x14ac:dyDescent="0.3">
      <c r="A5" s="17"/>
      <c r="B5" s="17"/>
      <c r="C5" s="17" t="s">
        <v>82</v>
      </c>
      <c r="D5" s="46" t="s">
        <v>83</v>
      </c>
      <c r="E5" s="52" t="s">
        <v>30</v>
      </c>
      <c r="F5" s="46" t="s">
        <v>84</v>
      </c>
      <c r="G5" s="52" t="s">
        <v>85</v>
      </c>
      <c r="H5" s="52" t="s">
        <v>30</v>
      </c>
      <c r="I5" s="57" t="s">
        <v>86</v>
      </c>
    </row>
    <row r="6" spans="1:15" ht="21.75" thickBot="1" x14ac:dyDescent="0.3">
      <c r="A6" s="17" t="s">
        <v>81</v>
      </c>
      <c r="B6" s="17" t="str">
        <f>VLOOKUP(A6,'4'!A:B,2,0)</f>
        <v>품명</v>
      </c>
      <c r="C6" s="17" t="str">
        <f>HLOOKUP(C5,'5'!5:6,2,0)</f>
        <v>단위</v>
      </c>
      <c r="D6" s="46" t="str">
        <f>HLOOKUP(D5,'5'!5:6,2,0)</f>
        <v>수량</v>
      </c>
      <c r="E6" s="52" t="str">
        <f>HLOOKUP(E5,'5'!5:6,2,0)</f>
        <v>변화율</v>
      </c>
      <c r="F6" s="46" t="str">
        <f>HLOOKUP(F5,'5'!5:6,2,0)</f>
        <v>가액</v>
      </c>
      <c r="G6" s="52" t="str">
        <f>HLOOKUP(G5,'5'!5:6,2,0)</f>
        <v>구성비</v>
      </c>
      <c r="H6" s="52" t="str">
        <f>HLOOKUP(H5,'5'!5:6,2,0)</f>
        <v>변화율</v>
      </c>
      <c r="I6" s="57" t="str">
        <f>HLOOKUP(I5,'5'!5:6,2,0)</f>
        <v>증감 기여도</v>
      </c>
    </row>
    <row r="7" spans="1:15" ht="21.75" thickBot="1" x14ac:dyDescent="0.3">
      <c r="A7" s="25" t="s">
        <v>33</v>
      </c>
      <c r="B7" s="26" t="str">
        <f>VLOOKUP(A7,'4'!A:B,2,0)</f>
        <v>총액</v>
      </c>
      <c r="C7" s="27"/>
      <c r="D7" s="101"/>
      <c r="E7" s="101"/>
      <c r="F7" s="102">
        <v>2337120</v>
      </c>
      <c r="G7" s="101">
        <v>100</v>
      </c>
      <c r="H7" s="101">
        <v>35.4</v>
      </c>
      <c r="I7" s="107">
        <v>35.4</v>
      </c>
      <c r="O7" s="106"/>
    </row>
    <row r="8" spans="1:15" ht="21.75" thickBot="1" x14ac:dyDescent="0.3">
      <c r="A8" s="28" t="s">
        <v>87</v>
      </c>
      <c r="B8" s="29" t="str">
        <f>VLOOKUP(A8,'4'!A:B,2,0)</f>
        <v>식료품</v>
      </c>
      <c r="C8" s="27"/>
      <c r="D8" s="101"/>
      <c r="E8" s="101"/>
      <c r="F8" s="102">
        <v>106167</v>
      </c>
      <c r="G8" s="101">
        <v>4.5</v>
      </c>
      <c r="H8" s="101">
        <v>37.6</v>
      </c>
      <c r="I8" s="107">
        <v>1.7</v>
      </c>
      <c r="O8" s="106"/>
    </row>
    <row r="9" spans="1:15" ht="21.75" thickBot="1" x14ac:dyDescent="0.3">
      <c r="A9" s="29" t="s">
        <v>138</v>
      </c>
      <c r="B9" s="30" t="str">
        <f>VLOOKUP(A9,'4'!A:B,2,0)</f>
        <v>어개류</v>
      </c>
      <c r="C9" s="27" t="s">
        <v>337</v>
      </c>
      <c r="D9" s="102">
        <v>32317</v>
      </c>
      <c r="E9" s="101">
        <v>67</v>
      </c>
      <c r="F9" s="102">
        <v>30809</v>
      </c>
      <c r="G9" s="101">
        <v>1.3</v>
      </c>
      <c r="H9" s="101">
        <v>56.9</v>
      </c>
      <c r="I9" s="107">
        <v>0.6</v>
      </c>
      <c r="M9" s="106"/>
      <c r="O9" s="106"/>
    </row>
    <row r="10" spans="1:15" ht="21.75" thickBot="1" x14ac:dyDescent="0.3">
      <c r="A10" s="29" t="s">
        <v>139</v>
      </c>
      <c r="B10" s="30" t="str">
        <f>VLOOKUP(A10,'4'!A:B,2,0)</f>
        <v>육류</v>
      </c>
      <c r="C10" s="27" t="s">
        <v>337</v>
      </c>
      <c r="D10" s="102">
        <v>17981</v>
      </c>
      <c r="E10" s="101">
        <v>48.2</v>
      </c>
      <c r="F10" s="102">
        <v>11731</v>
      </c>
      <c r="G10" s="101">
        <v>0.5</v>
      </c>
      <c r="H10" s="101">
        <v>48.1</v>
      </c>
      <c r="I10" s="107">
        <v>0.2</v>
      </c>
      <c r="M10" s="106"/>
      <c r="O10" s="106"/>
    </row>
    <row r="11" spans="1:15" ht="21.75" thickBot="1" x14ac:dyDescent="0.3">
      <c r="A11" s="29" t="s">
        <v>140</v>
      </c>
      <c r="B11" s="30" t="str">
        <f>VLOOKUP(A11,'4'!A:B,2,0)</f>
        <v>곡물류</v>
      </c>
      <c r="C11" s="27" t="s">
        <v>337</v>
      </c>
      <c r="D11" s="102">
        <v>15448</v>
      </c>
      <c r="E11" s="101">
        <v>77</v>
      </c>
      <c r="F11" s="102">
        <v>4104</v>
      </c>
      <c r="G11" s="101">
        <v>0.2</v>
      </c>
      <c r="H11" s="101">
        <v>74.900000000000006</v>
      </c>
      <c r="I11" s="107">
        <v>0.1</v>
      </c>
      <c r="M11" s="106"/>
      <c r="O11" s="106"/>
    </row>
    <row r="12" spans="1:15" ht="21.75" thickBot="1" x14ac:dyDescent="0.3">
      <c r="A12" s="29" t="s">
        <v>141</v>
      </c>
      <c r="B12" s="30" t="str">
        <f>VLOOKUP(A12,'4'!A:B,2,0)</f>
        <v>채소</v>
      </c>
      <c r="C12" s="27" t="s">
        <v>337</v>
      </c>
      <c r="D12" s="102">
        <v>137700</v>
      </c>
      <c r="E12" s="101">
        <v>10</v>
      </c>
      <c r="F12" s="102">
        <v>33420</v>
      </c>
      <c r="G12" s="101">
        <v>1.4</v>
      </c>
      <c r="H12" s="101">
        <v>24.5</v>
      </c>
      <c r="I12" s="107">
        <v>0.4</v>
      </c>
      <c r="M12" s="106"/>
      <c r="O12" s="106"/>
    </row>
    <row r="13" spans="1:15" ht="21.75" thickBot="1" x14ac:dyDescent="0.3">
      <c r="A13" s="29" t="s">
        <v>142</v>
      </c>
      <c r="B13" s="30" t="str">
        <f>VLOOKUP(A13,'4'!A:B,2,0)</f>
        <v>과실</v>
      </c>
      <c r="C13" s="27" t="s">
        <v>337</v>
      </c>
      <c r="D13" s="102">
        <v>24168</v>
      </c>
      <c r="E13" s="101">
        <v>22.7</v>
      </c>
      <c r="F13" s="102">
        <v>8681</v>
      </c>
      <c r="G13" s="101">
        <v>0.4</v>
      </c>
      <c r="H13" s="101">
        <v>26.9</v>
      </c>
      <c r="I13" s="107">
        <v>0.1</v>
      </c>
      <c r="M13" s="106"/>
      <c r="O13" s="106"/>
    </row>
    <row r="14" spans="1:15" ht="21.75" thickBot="1" x14ac:dyDescent="0.3">
      <c r="A14" s="28" t="s">
        <v>88</v>
      </c>
      <c r="B14" s="29" t="str">
        <f>VLOOKUP(A14,'4'!A:B,2,0)</f>
        <v>원료품</v>
      </c>
      <c r="C14" s="27"/>
      <c r="D14" s="101"/>
      <c r="E14" s="101"/>
      <c r="F14" s="102">
        <v>20514</v>
      </c>
      <c r="G14" s="101">
        <v>0.9</v>
      </c>
      <c r="H14" s="101">
        <v>40.1</v>
      </c>
      <c r="I14" s="107">
        <v>0.3</v>
      </c>
      <c r="O14" s="106"/>
    </row>
    <row r="15" spans="1:15" ht="21.75" thickBot="1" x14ac:dyDescent="0.3">
      <c r="A15" s="29" t="s">
        <v>143</v>
      </c>
      <c r="B15" s="30" t="str">
        <f>VLOOKUP(A15,'4'!A:B,2,0)</f>
        <v>목재</v>
      </c>
      <c r="C15" s="27"/>
      <c r="D15" s="101"/>
      <c r="E15" s="101"/>
      <c r="F15" s="102">
        <v>1300</v>
      </c>
      <c r="G15" s="101">
        <v>0.1</v>
      </c>
      <c r="H15" s="101">
        <v>39.9</v>
      </c>
      <c r="I15" s="107">
        <v>0</v>
      </c>
      <c r="O15" s="106"/>
    </row>
    <row r="16" spans="1:15" ht="21.75" thickBot="1" x14ac:dyDescent="0.3">
      <c r="A16" s="29" t="s">
        <v>144</v>
      </c>
      <c r="B16" s="30" t="str">
        <f>VLOOKUP(A16,'4'!A:B,2,0)</f>
        <v>비철금속광</v>
      </c>
      <c r="C16" s="27" t="s">
        <v>368</v>
      </c>
      <c r="D16" s="101">
        <v>4</v>
      </c>
      <c r="E16" s="101">
        <v>229</v>
      </c>
      <c r="F16" s="101">
        <v>370</v>
      </c>
      <c r="G16" s="101">
        <v>0</v>
      </c>
      <c r="H16" s="101">
        <v>113.5</v>
      </c>
      <c r="I16" s="107">
        <v>0</v>
      </c>
    </row>
    <row r="17" spans="1:15" ht="21.75" thickBot="1" x14ac:dyDescent="0.3">
      <c r="A17" s="29" t="s">
        <v>145</v>
      </c>
      <c r="B17" s="30" t="str">
        <f>VLOOKUP(A17,'4'!A:B,2,0)</f>
        <v>철광석</v>
      </c>
      <c r="C17" s="27" t="s">
        <v>368</v>
      </c>
      <c r="D17" s="101">
        <v>0</v>
      </c>
      <c r="E17" s="101">
        <v>-100</v>
      </c>
      <c r="F17" s="101">
        <v>0</v>
      </c>
      <c r="G17" s="101">
        <v>0</v>
      </c>
      <c r="H17" s="101">
        <v>-56.6</v>
      </c>
      <c r="I17" s="107">
        <v>0</v>
      </c>
    </row>
    <row r="18" spans="1:15" ht="21.75" thickBot="1" x14ac:dyDescent="0.3">
      <c r="A18" s="29" t="s">
        <v>146</v>
      </c>
      <c r="B18" s="30" t="str">
        <f>VLOOKUP(A18,'4'!A:B,2,0)</f>
        <v>대두</v>
      </c>
      <c r="C18" s="27" t="s">
        <v>337</v>
      </c>
      <c r="D18" s="102">
        <v>1948</v>
      </c>
      <c r="E18" s="101">
        <v>48.8</v>
      </c>
      <c r="F18" s="101">
        <v>295</v>
      </c>
      <c r="G18" s="101">
        <v>0</v>
      </c>
      <c r="H18" s="101">
        <v>35.6</v>
      </c>
      <c r="I18" s="107">
        <v>0</v>
      </c>
      <c r="M18" s="106"/>
    </row>
    <row r="19" spans="1:15" ht="21.75" thickBot="1" x14ac:dyDescent="0.3">
      <c r="A19" s="28" t="s">
        <v>89</v>
      </c>
      <c r="B19" s="29" t="str">
        <f>VLOOKUP(A19,'4'!A:B,2,0)</f>
        <v>광물성 원료</v>
      </c>
      <c r="C19" s="27"/>
      <c r="D19" s="101"/>
      <c r="E19" s="101"/>
      <c r="F19" s="102">
        <v>25002</v>
      </c>
      <c r="G19" s="101">
        <v>1.1000000000000001</v>
      </c>
      <c r="H19" s="101">
        <v>-1.5</v>
      </c>
      <c r="I19" s="107">
        <v>0</v>
      </c>
      <c r="O19" s="106"/>
    </row>
    <row r="20" spans="1:15" ht="21.75" thickBot="1" x14ac:dyDescent="0.3">
      <c r="A20" s="29" t="s">
        <v>147</v>
      </c>
      <c r="B20" s="30" t="str">
        <f>VLOOKUP(A20,'4'!A:B,2,0)</f>
        <v>원유 및 조유</v>
      </c>
      <c r="C20" s="27" t="s">
        <v>345</v>
      </c>
      <c r="D20" s="101" t="s">
        <v>432</v>
      </c>
      <c r="E20" s="101"/>
      <c r="F20" s="101" t="s">
        <v>432</v>
      </c>
      <c r="G20" s="101" t="s">
        <v>432</v>
      </c>
      <c r="H20" s="101"/>
      <c r="I20" s="107" t="s">
        <v>432</v>
      </c>
    </row>
    <row r="21" spans="1:15" ht="21.75" thickBot="1" x14ac:dyDescent="0.3">
      <c r="A21" s="29" t="s">
        <v>148</v>
      </c>
      <c r="B21" s="30" t="str">
        <f>VLOOKUP(A21,'4'!A:B,2,0)</f>
        <v>석유제품</v>
      </c>
      <c r="C21" s="27"/>
      <c r="D21" s="101"/>
      <c r="E21" s="101"/>
      <c r="F21" s="102">
        <v>20879</v>
      </c>
      <c r="G21" s="101">
        <v>0.9</v>
      </c>
      <c r="H21" s="101">
        <v>-8.4</v>
      </c>
      <c r="I21" s="107">
        <v>-0.1</v>
      </c>
      <c r="O21" s="106"/>
    </row>
    <row r="22" spans="1:15" ht="21.75" thickBot="1" x14ac:dyDescent="0.3">
      <c r="A22" s="29" t="s">
        <v>149</v>
      </c>
      <c r="B22" s="30" t="str">
        <f>VLOOKUP(A22,'4'!A:B,2,0)</f>
        <v>휘발유</v>
      </c>
      <c r="C22" s="27" t="s">
        <v>345</v>
      </c>
      <c r="D22" s="101">
        <v>0</v>
      </c>
      <c r="E22" s="101">
        <v>1344.4</v>
      </c>
      <c r="F22" s="101">
        <v>37</v>
      </c>
      <c r="G22" s="101">
        <v>0</v>
      </c>
      <c r="H22" s="101">
        <v>1178.0999999999999</v>
      </c>
      <c r="I22" s="107">
        <v>0</v>
      </c>
    </row>
    <row r="23" spans="1:15" ht="21.75" thickBot="1" x14ac:dyDescent="0.3">
      <c r="A23" s="29" t="s">
        <v>150</v>
      </c>
      <c r="B23" s="30" t="str">
        <f>VLOOKUP(A23,'4'!A:B,2,0)</f>
        <v>액화 천연 가스</v>
      </c>
      <c r="C23" s="27" t="s">
        <v>368</v>
      </c>
      <c r="D23" s="101" t="s">
        <v>432</v>
      </c>
      <c r="E23" s="101"/>
      <c r="F23" s="101" t="s">
        <v>432</v>
      </c>
      <c r="G23" s="101" t="s">
        <v>432</v>
      </c>
      <c r="H23" s="101"/>
      <c r="I23" s="107" t="s">
        <v>432</v>
      </c>
    </row>
    <row r="24" spans="1:15" ht="21.75" thickBot="1" x14ac:dyDescent="0.3">
      <c r="A24" s="29" t="s">
        <v>151</v>
      </c>
      <c r="B24" s="30" t="str">
        <f>VLOOKUP(A24,'4'!A:B,2,0)</f>
        <v>액화 석유 가스</v>
      </c>
      <c r="C24" s="27" t="s">
        <v>368</v>
      </c>
      <c r="D24" s="101">
        <v>0</v>
      </c>
      <c r="E24" s="101">
        <v>-77.8</v>
      </c>
      <c r="F24" s="101">
        <v>10</v>
      </c>
      <c r="G24" s="101">
        <v>0</v>
      </c>
      <c r="H24" s="101">
        <v>36.299999999999997</v>
      </c>
      <c r="I24" s="107">
        <v>0</v>
      </c>
    </row>
    <row r="25" spans="1:15" ht="21.75" thickBot="1" x14ac:dyDescent="0.3">
      <c r="A25" s="29" t="s">
        <v>152</v>
      </c>
      <c r="B25" s="30" t="str">
        <f>VLOOKUP(A25,'4'!A:B,2,0)</f>
        <v>석탄</v>
      </c>
      <c r="C25" s="27" t="s">
        <v>368</v>
      </c>
      <c r="D25" s="101">
        <v>13</v>
      </c>
      <c r="E25" s="101">
        <v>283.5</v>
      </c>
      <c r="F25" s="102">
        <v>1048</v>
      </c>
      <c r="G25" s="101">
        <v>0</v>
      </c>
      <c r="H25" s="101">
        <v>397.6</v>
      </c>
      <c r="I25" s="107">
        <v>0</v>
      </c>
      <c r="O25" s="106"/>
    </row>
    <row r="26" spans="1:15" ht="21.75" thickBot="1" x14ac:dyDescent="0.3">
      <c r="A26" s="29" t="s">
        <v>153</v>
      </c>
      <c r="B26" s="31" t="str">
        <f>VLOOKUP(A26,'4'!A:B,2,0)</f>
        <v>일반탄</v>
      </c>
      <c r="C26" s="27" t="s">
        <v>368</v>
      </c>
      <c r="D26" s="101" t="s">
        <v>432</v>
      </c>
      <c r="E26" s="101"/>
      <c r="F26" s="101" t="s">
        <v>432</v>
      </c>
      <c r="G26" s="101" t="s">
        <v>432</v>
      </c>
      <c r="H26" s="101"/>
      <c r="I26" s="107" t="s">
        <v>432</v>
      </c>
    </row>
    <row r="27" spans="1:15" ht="21.75" thickBot="1" x14ac:dyDescent="0.3">
      <c r="A27" s="28" t="s">
        <v>90</v>
      </c>
      <c r="B27" s="29" t="str">
        <f>VLOOKUP(A27,'4'!A:B,2,0)</f>
        <v>화학제품</v>
      </c>
      <c r="C27" s="27"/>
      <c r="D27" s="101"/>
      <c r="E27" s="101"/>
      <c r="F27" s="102">
        <v>153482</v>
      </c>
      <c r="G27" s="101">
        <v>6.6</v>
      </c>
      <c r="H27" s="101">
        <v>29.7</v>
      </c>
      <c r="I27" s="107">
        <v>2</v>
      </c>
      <c r="O27" s="106"/>
    </row>
    <row r="28" spans="1:15" ht="21.75" thickBot="1" x14ac:dyDescent="0.3">
      <c r="A28" s="29" t="s">
        <v>91</v>
      </c>
      <c r="B28" s="30" t="str">
        <f>VLOOKUP(A28,'4'!A:B,2,0)</f>
        <v>유기화합물</v>
      </c>
      <c r="C28" s="27"/>
      <c r="D28" s="101"/>
      <c r="E28" s="101"/>
      <c r="F28" s="102">
        <v>43008</v>
      </c>
      <c r="G28" s="101">
        <v>1.8</v>
      </c>
      <c r="H28" s="101">
        <v>35.4</v>
      </c>
      <c r="I28" s="107">
        <v>0.7</v>
      </c>
      <c r="O28" s="106"/>
    </row>
    <row r="29" spans="1:15" ht="21.75" thickBot="1" x14ac:dyDescent="0.3">
      <c r="A29" s="29" t="s">
        <v>92</v>
      </c>
      <c r="B29" s="30" t="str">
        <f>VLOOKUP(A29,'4'!A:B,2,0)</f>
        <v>의약품</v>
      </c>
      <c r="C29" s="27" t="s">
        <v>336</v>
      </c>
      <c r="D29" s="102">
        <v>3808007</v>
      </c>
      <c r="E29" s="101">
        <v>0.1</v>
      </c>
      <c r="F29" s="102">
        <v>13126</v>
      </c>
      <c r="G29" s="101">
        <v>0.6</v>
      </c>
      <c r="H29" s="101">
        <v>21.7</v>
      </c>
      <c r="I29" s="107">
        <v>0.1</v>
      </c>
      <c r="M29" s="106"/>
      <c r="O29" s="106"/>
    </row>
    <row r="30" spans="1:15" ht="21.75" thickBot="1" x14ac:dyDescent="0.3">
      <c r="A30" s="28" t="s">
        <v>94</v>
      </c>
      <c r="B30" s="29" t="str">
        <f>VLOOKUP(A30,'4'!A:B,2,0)</f>
        <v>원료별 제품</v>
      </c>
      <c r="C30" s="27"/>
      <c r="D30" s="101"/>
      <c r="E30" s="101"/>
      <c r="F30" s="102">
        <v>259932</v>
      </c>
      <c r="G30" s="101">
        <v>11.1</v>
      </c>
      <c r="H30" s="101">
        <v>43</v>
      </c>
      <c r="I30" s="107">
        <v>4.5</v>
      </c>
      <c r="O30" s="106"/>
    </row>
    <row r="31" spans="1:15" ht="21.75" thickBot="1" x14ac:dyDescent="0.3">
      <c r="A31" s="29" t="s">
        <v>95</v>
      </c>
      <c r="B31" s="30" t="str">
        <f>VLOOKUP(A31,'4'!A:B,2,0)</f>
        <v>철강</v>
      </c>
      <c r="C31" s="27" t="s">
        <v>337</v>
      </c>
      <c r="D31" s="102">
        <v>111133</v>
      </c>
      <c r="E31" s="101">
        <v>35.200000000000003</v>
      </c>
      <c r="F31" s="102">
        <v>23760</v>
      </c>
      <c r="G31" s="101">
        <v>1</v>
      </c>
      <c r="H31" s="101">
        <v>39.4</v>
      </c>
      <c r="I31" s="107">
        <v>0.4</v>
      </c>
      <c r="M31" s="106"/>
      <c r="O31" s="106"/>
    </row>
    <row r="32" spans="1:15" ht="21.75" thickBot="1" x14ac:dyDescent="0.3">
      <c r="A32" s="29" t="s">
        <v>96</v>
      </c>
      <c r="B32" s="30" t="str">
        <f>VLOOKUP(A32,'4'!A:B,2,0)</f>
        <v>비철금속</v>
      </c>
      <c r="C32" s="27" t="s">
        <v>337</v>
      </c>
      <c r="D32" s="102">
        <v>28745</v>
      </c>
      <c r="E32" s="101">
        <v>30.6</v>
      </c>
      <c r="F32" s="102">
        <v>27644</v>
      </c>
      <c r="G32" s="101">
        <v>1.2</v>
      </c>
      <c r="H32" s="101">
        <v>35.6</v>
      </c>
      <c r="I32" s="107">
        <v>0.4</v>
      </c>
      <c r="M32" s="106"/>
      <c r="O32" s="106"/>
    </row>
    <row r="33" spans="1:15" ht="21.75" thickBot="1" x14ac:dyDescent="0.3">
      <c r="A33" s="29" t="s">
        <v>97</v>
      </c>
      <c r="B33" s="30" t="str">
        <f>VLOOKUP(A33,'4'!A:B,2,0)</f>
        <v>금속제품</v>
      </c>
      <c r="C33" s="27"/>
      <c r="D33" s="101"/>
      <c r="E33" s="101"/>
      <c r="F33" s="102">
        <v>78570</v>
      </c>
      <c r="G33" s="101">
        <v>3.4</v>
      </c>
      <c r="H33" s="101">
        <v>45.2</v>
      </c>
      <c r="I33" s="107">
        <v>1.4</v>
      </c>
      <c r="O33" s="106"/>
    </row>
    <row r="34" spans="1:15" ht="21.75" thickBot="1" x14ac:dyDescent="0.3">
      <c r="A34" s="29" t="s">
        <v>98</v>
      </c>
      <c r="B34" s="30" t="str">
        <f>VLOOKUP(A34,'4'!A:B,2,0)</f>
        <v>직물용 실 및 섬유제품</v>
      </c>
      <c r="C34" s="27"/>
      <c r="D34" s="101"/>
      <c r="E34" s="101"/>
      <c r="F34" s="102">
        <v>57915</v>
      </c>
      <c r="G34" s="101">
        <v>2.5</v>
      </c>
      <c r="H34" s="101">
        <v>46.5</v>
      </c>
      <c r="I34" s="107">
        <v>1.1000000000000001</v>
      </c>
      <c r="O34" s="106"/>
    </row>
    <row r="35" spans="1:15" ht="21.75" thickBot="1" x14ac:dyDescent="0.3">
      <c r="A35" s="29" t="s">
        <v>99</v>
      </c>
      <c r="B35" s="30" t="str">
        <f>VLOOKUP(A35,'4'!A:B,2,0)</f>
        <v>비금속 철물제품</v>
      </c>
      <c r="C35" s="27"/>
      <c r="D35" s="101"/>
      <c r="E35" s="101"/>
      <c r="F35" s="102">
        <v>25204</v>
      </c>
      <c r="G35" s="101">
        <v>1.1000000000000001</v>
      </c>
      <c r="H35" s="101">
        <v>48</v>
      </c>
      <c r="I35" s="107">
        <v>0.5</v>
      </c>
      <c r="O35" s="106"/>
    </row>
    <row r="36" spans="1:15" ht="21.75" thickBot="1" x14ac:dyDescent="0.3">
      <c r="A36" s="29" t="s">
        <v>154</v>
      </c>
      <c r="B36" s="30" t="str">
        <f>VLOOKUP(A36,'4'!A:B,2,0)</f>
        <v>목제품 등; 가구 제외</v>
      </c>
      <c r="C36" s="27"/>
      <c r="D36" s="101"/>
      <c r="E36" s="101"/>
      <c r="F36" s="102">
        <v>14214</v>
      </c>
      <c r="G36" s="101">
        <v>0.6</v>
      </c>
      <c r="H36" s="101">
        <v>39</v>
      </c>
      <c r="I36" s="107">
        <v>0.2</v>
      </c>
      <c r="O36" s="106"/>
    </row>
    <row r="37" spans="1:15" ht="21.75" thickBot="1" x14ac:dyDescent="0.3">
      <c r="A37" s="28" t="s">
        <v>102</v>
      </c>
      <c r="B37" s="29" t="str">
        <f>VLOOKUP(A37,'4'!A:B,2,0)</f>
        <v>일반 기계</v>
      </c>
      <c r="C37" s="27"/>
      <c r="D37" s="101"/>
      <c r="E37" s="101"/>
      <c r="F37" s="102">
        <v>407201</v>
      </c>
      <c r="G37" s="101">
        <v>17.399999999999999</v>
      </c>
      <c r="H37" s="101">
        <v>9.6999999999999993</v>
      </c>
      <c r="I37" s="107">
        <v>2.1</v>
      </c>
      <c r="O37" s="106"/>
    </row>
    <row r="38" spans="1:15" ht="21.75" thickBot="1" x14ac:dyDescent="0.3">
      <c r="A38" s="29" t="s">
        <v>103</v>
      </c>
      <c r="B38" s="30" t="str">
        <f>VLOOKUP(A38,'4'!A:B,2,0)</f>
        <v>원동기</v>
      </c>
      <c r="C38" s="27" t="s">
        <v>337</v>
      </c>
      <c r="D38" s="102">
        <v>15645</v>
      </c>
      <c r="E38" s="101">
        <v>84.1</v>
      </c>
      <c r="F38" s="102">
        <v>20633</v>
      </c>
      <c r="G38" s="101">
        <v>0.9</v>
      </c>
      <c r="H38" s="101">
        <v>56.6</v>
      </c>
      <c r="I38" s="107">
        <v>0.4</v>
      </c>
      <c r="M38" s="106"/>
      <c r="O38" s="106"/>
    </row>
    <row r="39" spans="1:15" ht="42.75" thickBot="1" x14ac:dyDescent="0.3">
      <c r="A39" s="29" t="s">
        <v>104</v>
      </c>
      <c r="B39" s="30" t="str">
        <f>VLOOKUP(A39,'4'!A:B,2,0)</f>
        <v>전산기류, 주변기기 포함</v>
      </c>
      <c r="C39" s="27" t="s">
        <v>342</v>
      </c>
      <c r="D39" s="102">
        <v>6145</v>
      </c>
      <c r="E39" s="101">
        <v>10.8</v>
      </c>
      <c r="F39" s="102">
        <v>186045</v>
      </c>
      <c r="G39" s="101">
        <v>8</v>
      </c>
      <c r="H39" s="101">
        <v>-9.4</v>
      </c>
      <c r="I39" s="107">
        <v>-1.1000000000000001</v>
      </c>
      <c r="M39" s="106"/>
      <c r="O39" s="106"/>
    </row>
    <row r="40" spans="1:15" ht="21.75" thickBot="1" x14ac:dyDescent="0.3">
      <c r="A40" s="29" t="s">
        <v>105</v>
      </c>
      <c r="B40" s="30" t="str">
        <f>VLOOKUP(A40,'4'!A:B,2,0)</f>
        <v>전산기류의 부분품</v>
      </c>
      <c r="C40" s="27" t="s">
        <v>337</v>
      </c>
      <c r="D40" s="102">
        <v>4843</v>
      </c>
      <c r="E40" s="101">
        <v>13.7</v>
      </c>
      <c r="F40" s="102">
        <v>28746</v>
      </c>
      <c r="G40" s="101">
        <v>1.2</v>
      </c>
      <c r="H40" s="101">
        <v>7.4</v>
      </c>
      <c r="I40" s="107">
        <v>0.1</v>
      </c>
      <c r="M40" s="106"/>
      <c r="O40" s="106"/>
    </row>
    <row r="41" spans="1:15" ht="21.75" thickBot="1" x14ac:dyDescent="0.3">
      <c r="A41" s="28" t="s">
        <v>114</v>
      </c>
      <c r="B41" s="29" t="str">
        <f>VLOOKUP(A41,'4'!A:B,2,0)</f>
        <v>전기 기기</v>
      </c>
      <c r="C41" s="27"/>
      <c r="D41" s="101"/>
      <c r="E41" s="101"/>
      <c r="F41" s="102">
        <v>739355</v>
      </c>
      <c r="G41" s="101">
        <v>31.6</v>
      </c>
      <c r="H41" s="101">
        <v>39.9</v>
      </c>
      <c r="I41" s="107">
        <v>12.2</v>
      </c>
      <c r="O41" s="106"/>
    </row>
    <row r="42" spans="1:15" ht="21.75" thickBot="1" x14ac:dyDescent="0.3">
      <c r="A42" s="29" t="s">
        <v>115</v>
      </c>
      <c r="B42" s="30" t="str">
        <f>VLOOKUP(A42,'4'!A:B,2,0)</f>
        <v>반도체 등 전자부품</v>
      </c>
      <c r="C42" s="27"/>
      <c r="D42" s="101"/>
      <c r="E42" s="101"/>
      <c r="F42" s="102">
        <v>66866</v>
      </c>
      <c r="G42" s="101">
        <v>2.9</v>
      </c>
      <c r="H42" s="101">
        <v>112.5</v>
      </c>
      <c r="I42" s="107">
        <v>2.1</v>
      </c>
      <c r="O42" s="106"/>
    </row>
    <row r="43" spans="1:15" ht="21.75" thickBot="1" x14ac:dyDescent="0.3">
      <c r="A43" s="29" t="s">
        <v>116</v>
      </c>
      <c r="B43" s="31" t="str">
        <f>VLOOKUP(A43,'4'!A:B,2,0)</f>
        <v>IC</v>
      </c>
      <c r="C43" s="27" t="s">
        <v>343</v>
      </c>
      <c r="D43" s="101">
        <v>132</v>
      </c>
      <c r="E43" s="101">
        <v>2.8</v>
      </c>
      <c r="F43" s="102">
        <v>53259</v>
      </c>
      <c r="G43" s="101">
        <v>2.2999999999999998</v>
      </c>
      <c r="H43" s="101">
        <v>184.8</v>
      </c>
      <c r="I43" s="107">
        <v>2</v>
      </c>
      <c r="O43" s="106"/>
    </row>
    <row r="44" spans="1:15" ht="42.75" thickBot="1" x14ac:dyDescent="0.3">
      <c r="A44" s="29" t="s">
        <v>155</v>
      </c>
      <c r="B44" s="30" t="str">
        <f>VLOOKUP(A44,'4'!A:B,2,0)</f>
        <v>절연 전선 및 절연 케이블</v>
      </c>
      <c r="C44" s="27" t="s">
        <v>337</v>
      </c>
      <c r="D44" s="102">
        <v>7917</v>
      </c>
      <c r="E44" s="101">
        <v>32.6</v>
      </c>
      <c r="F44" s="102">
        <v>28057</v>
      </c>
      <c r="G44" s="101">
        <v>1.2</v>
      </c>
      <c r="H44" s="101">
        <v>43.9</v>
      </c>
      <c r="I44" s="107">
        <v>0.5</v>
      </c>
      <c r="M44" s="106"/>
      <c r="O44" s="106"/>
    </row>
    <row r="45" spans="1:15" ht="42.75" thickBot="1" x14ac:dyDescent="0.3">
      <c r="A45" s="29" t="s">
        <v>156</v>
      </c>
      <c r="B45" s="30" t="str">
        <f>VLOOKUP(A45,'4'!A:B,2,0)</f>
        <v>음향 영상 기기, 부품 포함</v>
      </c>
      <c r="C45" s="27"/>
      <c r="D45" s="101"/>
      <c r="E45" s="101"/>
      <c r="F45" s="102">
        <v>92793</v>
      </c>
      <c r="G45" s="101">
        <v>4</v>
      </c>
      <c r="H45" s="101">
        <v>23.9</v>
      </c>
      <c r="I45" s="107">
        <v>1</v>
      </c>
      <c r="O45" s="106"/>
    </row>
    <row r="46" spans="1:15" ht="21.75" thickBot="1" x14ac:dyDescent="0.3">
      <c r="A46" s="29" t="s">
        <v>121</v>
      </c>
      <c r="B46" s="30" t="str">
        <f>VLOOKUP(A46,'4'!A:B,2,0)</f>
        <v>중전 기기</v>
      </c>
      <c r="C46" s="27"/>
      <c r="D46" s="101"/>
      <c r="E46" s="101"/>
      <c r="F46" s="102">
        <v>56665</v>
      </c>
      <c r="G46" s="101">
        <v>2.4</v>
      </c>
      <c r="H46" s="101">
        <v>51.7</v>
      </c>
      <c r="I46" s="107">
        <v>1.1000000000000001</v>
      </c>
      <c r="O46" s="106"/>
    </row>
    <row r="47" spans="1:15" ht="21.75" thickBot="1" x14ac:dyDescent="0.3">
      <c r="A47" s="29" t="s">
        <v>122</v>
      </c>
      <c r="B47" s="30" t="str">
        <f>VLOOKUP(A47,'4'!A:B,2,0)</f>
        <v>통신기</v>
      </c>
      <c r="C47" s="27"/>
      <c r="D47" s="101"/>
      <c r="E47" s="101"/>
      <c r="F47" s="102">
        <v>264612</v>
      </c>
      <c r="G47" s="101">
        <v>11.3</v>
      </c>
      <c r="H47" s="101">
        <v>26.7</v>
      </c>
      <c r="I47" s="107">
        <v>3.2</v>
      </c>
      <c r="O47" s="106"/>
    </row>
    <row r="48" spans="1:15" ht="21.75" thickBot="1" x14ac:dyDescent="0.3">
      <c r="A48" s="29" t="s">
        <v>157</v>
      </c>
      <c r="B48" s="31" t="str">
        <f>VLOOKUP(A48,'4'!A:B,2,0)</f>
        <v>전화기</v>
      </c>
      <c r="C48" s="27" t="s">
        <v>341</v>
      </c>
      <c r="D48" s="102">
        <v>2299377</v>
      </c>
      <c r="E48" s="101">
        <v>17.3</v>
      </c>
      <c r="F48" s="102">
        <v>220412</v>
      </c>
      <c r="G48" s="101">
        <v>9.4</v>
      </c>
      <c r="H48" s="101">
        <v>29.7</v>
      </c>
      <c r="I48" s="107">
        <v>2.9</v>
      </c>
      <c r="M48" s="106"/>
      <c r="O48" s="106"/>
    </row>
    <row r="49" spans="1:15" ht="21.75" thickBot="1" x14ac:dyDescent="0.3">
      <c r="A49" s="29" t="s">
        <v>123</v>
      </c>
      <c r="B49" s="30" t="str">
        <f>VLOOKUP(A49,'4'!A:B,2,0)</f>
        <v>전기 계측 기기</v>
      </c>
      <c r="C49" s="27"/>
      <c r="D49" s="101"/>
      <c r="E49" s="101"/>
      <c r="F49" s="102">
        <v>21970</v>
      </c>
      <c r="G49" s="101">
        <v>0.9</v>
      </c>
      <c r="H49" s="101">
        <v>19.7</v>
      </c>
      <c r="I49" s="107">
        <v>0.2</v>
      </c>
      <c r="O49" s="106"/>
    </row>
    <row r="50" spans="1:15" ht="21.75" thickBot="1" x14ac:dyDescent="0.3">
      <c r="A50" s="28" t="s">
        <v>126</v>
      </c>
      <c r="B50" s="29" t="str">
        <f>VLOOKUP(A50,'4'!A:B,2,0)</f>
        <v>수송용 기기</v>
      </c>
      <c r="C50" s="27"/>
      <c r="D50" s="101"/>
      <c r="E50" s="101"/>
      <c r="F50" s="102">
        <v>99667</v>
      </c>
      <c r="G50" s="101">
        <v>4.3</v>
      </c>
      <c r="H50" s="101">
        <v>49.7</v>
      </c>
      <c r="I50" s="107">
        <v>1.9</v>
      </c>
      <c r="O50" s="106"/>
    </row>
    <row r="51" spans="1:15" ht="21.75" thickBot="1" x14ac:dyDescent="0.3">
      <c r="A51" s="29" t="s">
        <v>127</v>
      </c>
      <c r="B51" s="30" t="str">
        <f>VLOOKUP(A51,'4'!A:B,2,0)</f>
        <v>자동차</v>
      </c>
      <c r="C51" s="27" t="s">
        <v>341</v>
      </c>
      <c r="D51" s="102">
        <v>5785</v>
      </c>
      <c r="E51" s="101">
        <v>188.7</v>
      </c>
      <c r="F51" s="102">
        <v>24633</v>
      </c>
      <c r="G51" s="101">
        <v>1.1000000000000001</v>
      </c>
      <c r="H51" s="101">
        <v>175.4</v>
      </c>
      <c r="I51" s="107">
        <v>0.9</v>
      </c>
      <c r="M51" s="106"/>
      <c r="O51" s="106"/>
    </row>
    <row r="52" spans="1:15" ht="21.75" thickBot="1" x14ac:dyDescent="0.3">
      <c r="A52" s="29" t="s">
        <v>130</v>
      </c>
      <c r="B52" s="30" t="str">
        <f>VLOOKUP(A52,'4'!A:B,2,0)</f>
        <v>자동차의 부분품</v>
      </c>
      <c r="C52" s="27"/>
      <c r="D52" s="101"/>
      <c r="E52" s="101"/>
      <c r="F52" s="102">
        <v>56185</v>
      </c>
      <c r="G52" s="101">
        <v>2.4</v>
      </c>
      <c r="H52" s="101">
        <v>38.299999999999997</v>
      </c>
      <c r="I52" s="107">
        <v>0.9</v>
      </c>
      <c r="O52" s="106"/>
    </row>
    <row r="53" spans="1:15" ht="21.75" thickBot="1" x14ac:dyDescent="0.3">
      <c r="A53" s="29" t="s">
        <v>132</v>
      </c>
      <c r="B53" s="30" t="str">
        <f>VLOOKUP(A53,'4'!A:B,2,0)</f>
        <v>항공기류</v>
      </c>
      <c r="C53" s="27"/>
      <c r="D53" s="101"/>
      <c r="E53" s="101"/>
      <c r="F53" s="101">
        <v>883</v>
      </c>
      <c r="G53" s="101">
        <v>0</v>
      </c>
      <c r="H53" s="101">
        <v>59</v>
      </c>
      <c r="I53" s="107">
        <v>0</v>
      </c>
    </row>
    <row r="54" spans="1:15" ht="21.75" thickBot="1" x14ac:dyDescent="0.3">
      <c r="A54" s="28" t="s">
        <v>134</v>
      </c>
      <c r="B54" s="29" t="str">
        <f>VLOOKUP(A54,'4'!A:B,2,0)</f>
        <v>기타</v>
      </c>
      <c r="C54" s="27"/>
      <c r="D54" s="101"/>
      <c r="E54" s="101"/>
      <c r="F54" s="102">
        <v>525801</v>
      </c>
      <c r="G54" s="101">
        <v>22.5</v>
      </c>
      <c r="H54" s="101">
        <v>53.5</v>
      </c>
      <c r="I54" s="107">
        <v>10.6</v>
      </c>
      <c r="O54" s="106"/>
    </row>
    <row r="55" spans="1:15" ht="21.75" thickBot="1" x14ac:dyDescent="0.3">
      <c r="A55" s="29" t="s">
        <v>135</v>
      </c>
      <c r="B55" s="30" t="str">
        <f>VLOOKUP(A55,'4'!A:B,2,0)</f>
        <v>과학 광학 기기</v>
      </c>
      <c r="C55" s="27"/>
      <c r="D55" s="101"/>
      <c r="E55" s="101"/>
      <c r="F55" s="102">
        <v>35369</v>
      </c>
      <c r="G55" s="101">
        <v>1.5</v>
      </c>
      <c r="H55" s="101">
        <v>32.9</v>
      </c>
      <c r="I55" s="107">
        <v>0.5</v>
      </c>
      <c r="O55" s="106"/>
    </row>
    <row r="56" spans="1:15" ht="21.75" thickBot="1" x14ac:dyDescent="0.3">
      <c r="A56" s="29" t="s">
        <v>158</v>
      </c>
      <c r="B56" s="30" t="str">
        <f>VLOOKUP(A56,'4'!A:B,2,0)</f>
        <v>의류 및 관련 부속품</v>
      </c>
      <c r="C56" s="27"/>
      <c r="D56" s="101"/>
      <c r="E56" s="101"/>
      <c r="F56" s="102">
        <v>161832</v>
      </c>
      <c r="G56" s="101">
        <v>6.9</v>
      </c>
      <c r="H56" s="101">
        <v>53.2</v>
      </c>
      <c r="I56" s="107">
        <v>3.3</v>
      </c>
      <c r="O56" s="106"/>
    </row>
    <row r="57" spans="1:15" ht="21.75" thickBot="1" x14ac:dyDescent="0.3">
      <c r="A57" s="29" t="s">
        <v>159</v>
      </c>
      <c r="B57" s="30" t="str">
        <f>VLOOKUP(A57,'4'!A:B,2,0)</f>
        <v>가구</v>
      </c>
      <c r="C57" s="27" t="s">
        <v>337</v>
      </c>
      <c r="D57" s="102">
        <v>102528</v>
      </c>
      <c r="E57" s="101">
        <v>49.8</v>
      </c>
      <c r="F57" s="102">
        <v>64050</v>
      </c>
      <c r="G57" s="101">
        <v>2.7</v>
      </c>
      <c r="H57" s="101">
        <v>45</v>
      </c>
      <c r="I57" s="107">
        <v>1.2</v>
      </c>
      <c r="M57" s="106"/>
      <c r="O57" s="106"/>
    </row>
    <row r="58" spans="1:15" ht="21.75" thickBot="1" x14ac:dyDescent="0.3">
      <c r="A58" s="29" t="s">
        <v>160</v>
      </c>
      <c r="B58" s="30" t="str">
        <f>VLOOKUP(A58,'4'!A:B,2,0)</f>
        <v>가방류</v>
      </c>
      <c r="C58" s="27"/>
      <c r="D58" s="101"/>
      <c r="E58" s="101"/>
      <c r="F58" s="102">
        <v>31204</v>
      </c>
      <c r="G58" s="101">
        <v>1.3</v>
      </c>
      <c r="H58" s="101">
        <v>58.7</v>
      </c>
      <c r="I58" s="107">
        <v>0.7</v>
      </c>
      <c r="O58" s="106"/>
    </row>
    <row r="59" spans="1:15" ht="21" x14ac:dyDescent="0.25">
      <c r="A59" s="35" t="s">
        <v>411</v>
      </c>
      <c r="B59" s="35"/>
      <c r="C59" s="35"/>
      <c r="D59" s="60"/>
      <c r="E59" s="65"/>
      <c r="F59" s="60"/>
      <c r="G59" s="65"/>
      <c r="H59" s="65"/>
      <c r="I59" s="65"/>
    </row>
    <row r="60" spans="1:15" ht="21" x14ac:dyDescent="0.25">
      <c r="A60" s="36" t="str">
        <f>HLOOKUP(A59,'5'!58:59,2,0)</f>
        <v xml:space="preserve"> 변화율은 전년대비 변화율을 나타냅니다. 
 *를 붙인 수치는 전년대비 배율을 나타냅니다.</v>
      </c>
      <c r="B60" s="36"/>
      <c r="C60" s="36"/>
      <c r="D60" s="61"/>
      <c r="E60" s="66"/>
      <c r="F60" s="61"/>
      <c r="G60" s="66"/>
      <c r="H60" s="66"/>
      <c r="I60" s="66"/>
    </row>
    <row r="61" spans="1:15" ht="21" x14ac:dyDescent="0.25">
      <c r="A61" s="36"/>
      <c r="B61" s="36"/>
      <c r="C61" s="36"/>
      <c r="D61" s="61"/>
      <c r="E61" s="66"/>
      <c r="F61" s="61"/>
      <c r="G61" s="66"/>
      <c r="H61" s="66"/>
      <c r="I61" s="66"/>
    </row>
    <row r="62" spans="1:15" ht="21" x14ac:dyDescent="0.25">
      <c r="A62" s="36" t="s">
        <v>434</v>
      </c>
      <c r="B62" s="36"/>
      <c r="C62" s="36"/>
      <c r="D62" s="61"/>
      <c r="E62" s="66"/>
      <c r="F62" s="61"/>
      <c r="G62" s="66"/>
      <c r="H62" s="66"/>
      <c r="I62" s="66"/>
    </row>
    <row r="63" spans="1:15" ht="21" x14ac:dyDescent="0.25">
      <c r="A63" s="36" t="str">
        <f>HLOOKUP(A62,'5'!61:62,2,0)</f>
        <v xml:space="preserve"> 증감 기여도는 전년대비 증감 기여도입니다.</v>
      </c>
      <c r="B63" s="37"/>
      <c r="C63" s="37"/>
      <c r="D63" s="62"/>
      <c r="E63" s="66"/>
      <c r="F63" s="61"/>
      <c r="G63" s="66"/>
      <c r="H63" s="66"/>
      <c r="I63" s="66"/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59AB-5912-4512-933B-16A7A6DE3DD9}">
  <dimension ref="A1:O63"/>
  <sheetViews>
    <sheetView showGridLines="0" topLeftCell="A40" zoomScaleNormal="100" workbookViewId="0">
      <selection activeCell="B51" sqref="B51"/>
    </sheetView>
  </sheetViews>
  <sheetFormatPr defaultRowHeight="14.25" x14ac:dyDescent="0.25"/>
  <cols>
    <col min="1" max="2" width="25.7109375" customWidth="1"/>
    <col min="3" max="3" width="18.7109375" bestFit="1" customWidth="1"/>
    <col min="4" max="4" width="12.28515625" style="63" bestFit="1" customWidth="1"/>
    <col min="5" max="5" width="9.85546875" style="67" bestFit="1" customWidth="1"/>
    <col min="6" max="6" width="12.28515625" style="63" bestFit="1" customWidth="1"/>
    <col min="7" max="7" width="9.85546875" style="67" customWidth="1"/>
    <col min="8" max="8" width="9.85546875" style="67" bestFit="1" customWidth="1"/>
    <col min="9" max="9" width="15.5703125" style="67" bestFit="1" customWidth="1"/>
    <col min="10" max="10" width="12.28515625" bestFit="1" customWidth="1"/>
    <col min="11" max="11" width="12" bestFit="1" customWidth="1"/>
    <col min="12" max="12" width="12.28515625" bestFit="1" customWidth="1"/>
    <col min="13" max="14" width="9.85546875" bestFit="1" customWidth="1"/>
    <col min="15" max="15" width="15.5703125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9.85546875" bestFit="1" customWidth="1"/>
    <col min="20" max="20" width="12" bestFit="1" customWidth="1"/>
    <col min="21" max="21" width="15.5703125" bestFit="1" customWidth="1"/>
    <col min="22" max="22" width="12.28515625" bestFit="1" customWidth="1"/>
    <col min="23" max="23" width="12" bestFit="1" customWidth="1"/>
    <col min="24" max="24" width="12.28515625" bestFit="1" customWidth="1"/>
    <col min="25" max="26" width="9.85546875" bestFit="1" customWidth="1"/>
    <col min="27" max="27" width="15.5703125" bestFit="1" customWidth="1"/>
    <col min="28" max="30" width="10.5703125" bestFit="1" customWidth="1"/>
    <col min="31" max="31" width="9.85546875" bestFit="1" customWidth="1"/>
    <col min="32" max="32" width="12" bestFit="1" customWidth="1"/>
    <col min="33" max="33" width="15.5703125" bestFit="1" customWidth="1"/>
    <col min="34" max="34" width="12.28515625" customWidth="1"/>
    <col min="35" max="35" width="12" bestFit="1" customWidth="1"/>
    <col min="36" max="36" width="12.28515625" customWidth="1"/>
    <col min="37" max="37" width="9.85546875" bestFit="1" customWidth="1"/>
    <col min="38" max="38" width="12" bestFit="1" customWidth="1"/>
    <col min="39" max="39" width="15.5703125" bestFit="1" customWidth="1"/>
    <col min="40" max="40" width="9.42578125" bestFit="1" customWidth="1"/>
    <col min="41" max="41" width="12" bestFit="1" customWidth="1"/>
    <col min="42" max="42" width="10.5703125" bestFit="1" customWidth="1"/>
    <col min="43" max="43" width="9.85546875" bestFit="1" customWidth="1"/>
    <col min="44" max="44" width="12" bestFit="1" customWidth="1"/>
    <col min="45" max="45" width="15.5703125" bestFit="1" customWidth="1"/>
    <col min="46" max="46" width="8.42578125" bestFit="1" customWidth="1"/>
    <col min="47" max="47" width="12" bestFit="1" customWidth="1"/>
    <col min="48" max="48" width="9.42578125" bestFit="1" customWidth="1"/>
    <col min="49" max="49" width="9.85546875" bestFit="1" customWidth="1"/>
    <col min="50" max="50" width="12" bestFit="1" customWidth="1"/>
    <col min="51" max="51" width="15.5703125" bestFit="1" customWidth="1"/>
  </cols>
  <sheetData>
    <row r="1" spans="1:15" ht="23.25" x14ac:dyDescent="0.25">
      <c r="A1" s="43" t="s">
        <v>440</v>
      </c>
      <c r="B1" s="14"/>
      <c r="C1" s="23"/>
      <c r="D1" s="59"/>
      <c r="E1" s="64"/>
      <c r="F1" s="59"/>
      <c r="G1" s="68"/>
      <c r="H1" s="68"/>
      <c r="I1" s="68"/>
    </row>
    <row r="2" spans="1:15" ht="23.25" x14ac:dyDescent="0.25">
      <c r="A2" s="43" t="str">
        <f>VLOOKUP(A1,目次!B:C,2,0)</f>
        <v>주요 지역, 국가별 및 상품별 수입, 대한민국</v>
      </c>
      <c r="B2" s="14"/>
      <c r="C2" s="23"/>
      <c r="D2" s="59"/>
      <c r="E2" s="64"/>
      <c r="F2" s="59"/>
      <c r="G2" s="68"/>
      <c r="H2" s="68"/>
      <c r="I2" s="68"/>
    </row>
    <row r="3" spans="1:15" s="82" customFormat="1" ht="21" x14ac:dyDescent="0.25">
      <c r="A3" s="74" t="s">
        <v>194</v>
      </c>
    </row>
    <row r="4" spans="1:15" s="82" customFormat="1" ht="21.75" thickBot="1" x14ac:dyDescent="0.3">
      <c r="A4" s="85" t="s">
        <v>195</v>
      </c>
    </row>
    <row r="5" spans="1:15" ht="21.75" thickBot="1" x14ac:dyDescent="0.3">
      <c r="A5" s="17"/>
      <c r="B5" s="17"/>
      <c r="C5" s="17" t="s">
        <v>82</v>
      </c>
      <c r="D5" s="46" t="s">
        <v>83</v>
      </c>
      <c r="E5" s="52" t="s">
        <v>30</v>
      </c>
      <c r="F5" s="46" t="s">
        <v>84</v>
      </c>
      <c r="G5" s="52" t="s">
        <v>85</v>
      </c>
      <c r="H5" s="52" t="s">
        <v>30</v>
      </c>
      <c r="I5" s="57" t="s">
        <v>86</v>
      </c>
    </row>
    <row r="6" spans="1:15" ht="21.75" thickBot="1" x14ac:dyDescent="0.3">
      <c r="A6" s="17" t="s">
        <v>81</v>
      </c>
      <c r="B6" s="17" t="str">
        <f>VLOOKUP(A6,'4'!A:B,2,0)</f>
        <v>품명</v>
      </c>
      <c r="C6" s="17" t="str">
        <f>HLOOKUP(C5,'5'!5:6,2,0)</f>
        <v>단위</v>
      </c>
      <c r="D6" s="46" t="str">
        <f>HLOOKUP(D5,'5'!5:6,2,0)</f>
        <v>수량</v>
      </c>
      <c r="E6" s="52" t="str">
        <f>HLOOKUP(E5,'5'!5:6,2,0)</f>
        <v>변화율</v>
      </c>
      <c r="F6" s="46" t="str">
        <f>HLOOKUP(F5,'5'!5:6,2,0)</f>
        <v>가액</v>
      </c>
      <c r="G6" s="52" t="str">
        <f>HLOOKUP(G5,'5'!5:6,2,0)</f>
        <v>구성비</v>
      </c>
      <c r="H6" s="52" t="str">
        <f>HLOOKUP(H5,'5'!5:6,2,0)</f>
        <v>변화율</v>
      </c>
      <c r="I6" s="57" t="str">
        <f>HLOOKUP(I5,'5'!5:6,2,0)</f>
        <v>증감 기여도</v>
      </c>
    </row>
    <row r="7" spans="1:15" ht="21.75" thickBot="1" x14ac:dyDescent="0.3">
      <c r="A7" s="25" t="s">
        <v>33</v>
      </c>
      <c r="B7" s="26" t="str">
        <f>VLOOKUP(A7,'4'!A:B,2,0)</f>
        <v>총액</v>
      </c>
      <c r="C7" s="27"/>
      <c r="D7" s="101"/>
      <c r="E7" s="101"/>
      <c r="F7" s="102">
        <v>356076</v>
      </c>
      <c r="G7" s="101">
        <v>100</v>
      </c>
      <c r="H7" s="101">
        <v>-2.9</v>
      </c>
      <c r="I7" s="107">
        <v>-2.9</v>
      </c>
      <c r="O7" s="106"/>
    </row>
    <row r="8" spans="1:15" ht="21.75" thickBot="1" x14ac:dyDescent="0.3">
      <c r="A8" s="28" t="s">
        <v>87</v>
      </c>
      <c r="B8" s="29" t="str">
        <f>VLOOKUP(A8,'4'!A:B,2,0)</f>
        <v>식료품</v>
      </c>
      <c r="C8" s="27"/>
      <c r="D8" s="101"/>
      <c r="E8" s="101"/>
      <c r="F8" s="102">
        <v>25395</v>
      </c>
      <c r="G8" s="101">
        <v>7.1</v>
      </c>
      <c r="H8" s="101">
        <v>19.7</v>
      </c>
      <c r="I8" s="107">
        <v>1.1000000000000001</v>
      </c>
      <c r="O8" s="106"/>
    </row>
    <row r="9" spans="1:15" ht="21.75" thickBot="1" x14ac:dyDescent="0.3">
      <c r="A9" s="29" t="s">
        <v>138</v>
      </c>
      <c r="B9" s="30" t="str">
        <f>VLOOKUP(A9,'4'!A:B,2,0)</f>
        <v>어개류</v>
      </c>
      <c r="C9" s="27" t="s">
        <v>337</v>
      </c>
      <c r="D9" s="102">
        <v>4375</v>
      </c>
      <c r="E9" s="101">
        <v>19</v>
      </c>
      <c r="F9" s="102">
        <v>5114</v>
      </c>
      <c r="G9" s="101">
        <v>1.4</v>
      </c>
      <c r="H9" s="101">
        <v>37</v>
      </c>
      <c r="I9" s="107">
        <v>0.4</v>
      </c>
      <c r="M9" s="106"/>
      <c r="O9" s="106"/>
    </row>
    <row r="10" spans="1:15" ht="21.75" thickBot="1" x14ac:dyDescent="0.3">
      <c r="A10" s="29" t="s">
        <v>139</v>
      </c>
      <c r="B10" s="30" t="str">
        <f>VLOOKUP(A10,'4'!A:B,2,0)</f>
        <v>육류</v>
      </c>
      <c r="C10" s="27" t="s">
        <v>337</v>
      </c>
      <c r="D10" s="101">
        <v>106</v>
      </c>
      <c r="E10" s="101">
        <v>51.4</v>
      </c>
      <c r="F10" s="101">
        <v>73</v>
      </c>
      <c r="G10" s="101">
        <v>0</v>
      </c>
      <c r="H10" s="101">
        <v>57.3</v>
      </c>
      <c r="I10" s="107">
        <v>0</v>
      </c>
    </row>
    <row r="11" spans="1:15" ht="21.75" thickBot="1" x14ac:dyDescent="0.3">
      <c r="A11" s="29" t="s">
        <v>140</v>
      </c>
      <c r="B11" s="30" t="str">
        <f>VLOOKUP(A11,'4'!A:B,2,0)</f>
        <v>곡물류</v>
      </c>
      <c r="C11" s="27" t="s">
        <v>337</v>
      </c>
      <c r="D11" s="102">
        <v>4755</v>
      </c>
      <c r="E11" s="101">
        <v>16.8</v>
      </c>
      <c r="F11" s="102">
        <v>1674</v>
      </c>
      <c r="G11" s="101">
        <v>0.5</v>
      </c>
      <c r="H11" s="101">
        <v>19.100000000000001</v>
      </c>
      <c r="I11" s="107">
        <v>0.1</v>
      </c>
      <c r="M11" s="106"/>
      <c r="O11" s="106"/>
    </row>
    <row r="12" spans="1:15" ht="21.75" thickBot="1" x14ac:dyDescent="0.3">
      <c r="A12" s="29" t="s">
        <v>141</v>
      </c>
      <c r="B12" s="30" t="str">
        <f>VLOOKUP(A12,'4'!A:B,2,0)</f>
        <v>채소</v>
      </c>
      <c r="C12" s="27" t="s">
        <v>337</v>
      </c>
      <c r="D12" s="102">
        <v>2305</v>
      </c>
      <c r="E12" s="101">
        <v>-15.9</v>
      </c>
      <c r="F12" s="102">
        <v>1526</v>
      </c>
      <c r="G12" s="101">
        <v>0.4</v>
      </c>
      <c r="H12" s="101">
        <v>-5.8</v>
      </c>
      <c r="I12" s="107">
        <v>0</v>
      </c>
      <c r="M12" s="106"/>
      <c r="O12" s="106"/>
    </row>
    <row r="13" spans="1:15" ht="21.75" thickBot="1" x14ac:dyDescent="0.3">
      <c r="A13" s="29" t="s">
        <v>142</v>
      </c>
      <c r="B13" s="30" t="str">
        <f>VLOOKUP(A13,'4'!A:B,2,0)</f>
        <v>과실</v>
      </c>
      <c r="C13" s="27" t="s">
        <v>337</v>
      </c>
      <c r="D13" s="101">
        <v>766</v>
      </c>
      <c r="E13" s="101">
        <v>-6.2</v>
      </c>
      <c r="F13" s="101">
        <v>816</v>
      </c>
      <c r="G13" s="101">
        <v>0.2</v>
      </c>
      <c r="H13" s="101">
        <v>4.4000000000000004</v>
      </c>
      <c r="I13" s="107">
        <v>0</v>
      </c>
    </row>
    <row r="14" spans="1:15" ht="21.75" thickBot="1" x14ac:dyDescent="0.3">
      <c r="A14" s="28" t="s">
        <v>88</v>
      </c>
      <c r="B14" s="29" t="str">
        <f>VLOOKUP(A14,'4'!A:B,2,0)</f>
        <v>원료품</v>
      </c>
      <c r="C14" s="27"/>
      <c r="D14" s="101"/>
      <c r="E14" s="101"/>
      <c r="F14" s="102">
        <v>8168</v>
      </c>
      <c r="G14" s="101">
        <v>2.2999999999999998</v>
      </c>
      <c r="H14" s="101">
        <v>21.9</v>
      </c>
      <c r="I14" s="107">
        <v>0.4</v>
      </c>
      <c r="O14" s="106"/>
    </row>
    <row r="15" spans="1:15" ht="21.75" thickBot="1" x14ac:dyDescent="0.3">
      <c r="A15" s="29" t="s">
        <v>143</v>
      </c>
      <c r="B15" s="30" t="str">
        <f>VLOOKUP(A15,'4'!A:B,2,0)</f>
        <v>목재</v>
      </c>
      <c r="C15" s="27"/>
      <c r="D15" s="101"/>
      <c r="E15" s="101"/>
      <c r="F15" s="101">
        <v>12</v>
      </c>
      <c r="G15" s="101">
        <v>0</v>
      </c>
      <c r="H15" s="101">
        <v>-37.200000000000003</v>
      </c>
      <c r="I15" s="107">
        <v>0</v>
      </c>
    </row>
    <row r="16" spans="1:15" ht="21.75" thickBot="1" x14ac:dyDescent="0.3">
      <c r="A16" s="29" t="s">
        <v>144</v>
      </c>
      <c r="B16" s="30" t="str">
        <f>VLOOKUP(A16,'4'!A:B,2,0)</f>
        <v>비철금속광</v>
      </c>
      <c r="C16" s="27" t="s">
        <v>368</v>
      </c>
      <c r="D16" s="101">
        <v>0</v>
      </c>
      <c r="E16" s="101">
        <v>1.5</v>
      </c>
      <c r="F16" s="101">
        <v>242</v>
      </c>
      <c r="G16" s="101">
        <v>0.1</v>
      </c>
      <c r="H16" s="101">
        <v>-49</v>
      </c>
      <c r="I16" s="107">
        <v>-0.1</v>
      </c>
    </row>
    <row r="17" spans="1:15" ht="21.75" thickBot="1" x14ac:dyDescent="0.3">
      <c r="A17" s="29" t="s">
        <v>145</v>
      </c>
      <c r="B17" s="30" t="str">
        <f>VLOOKUP(A17,'4'!A:B,2,0)</f>
        <v>철광석</v>
      </c>
      <c r="C17" s="27" t="s">
        <v>368</v>
      </c>
      <c r="D17" s="101" t="s">
        <v>432</v>
      </c>
      <c r="E17" s="101"/>
      <c r="F17" s="101" t="s">
        <v>432</v>
      </c>
      <c r="G17" s="101" t="s">
        <v>432</v>
      </c>
      <c r="H17" s="101"/>
      <c r="I17" s="107" t="s">
        <v>432</v>
      </c>
    </row>
    <row r="18" spans="1:15" ht="21.75" thickBot="1" x14ac:dyDescent="0.3">
      <c r="A18" s="29" t="s">
        <v>146</v>
      </c>
      <c r="B18" s="30" t="str">
        <f>VLOOKUP(A18,'4'!A:B,2,0)</f>
        <v>대두</v>
      </c>
      <c r="C18" s="27" t="s">
        <v>337</v>
      </c>
      <c r="D18" s="101" t="s">
        <v>432</v>
      </c>
      <c r="E18" s="101"/>
      <c r="F18" s="101" t="s">
        <v>432</v>
      </c>
      <c r="G18" s="101" t="s">
        <v>432</v>
      </c>
      <c r="H18" s="101"/>
      <c r="I18" s="107" t="s">
        <v>432</v>
      </c>
    </row>
    <row r="19" spans="1:15" ht="21.75" thickBot="1" x14ac:dyDescent="0.3">
      <c r="A19" s="28" t="s">
        <v>89</v>
      </c>
      <c r="B19" s="29" t="str">
        <f>VLOOKUP(A19,'4'!A:B,2,0)</f>
        <v>광물성 원료</v>
      </c>
      <c r="C19" s="27"/>
      <c r="D19" s="101"/>
      <c r="E19" s="101"/>
      <c r="F19" s="102">
        <v>50290</v>
      </c>
      <c r="G19" s="101">
        <v>14.1</v>
      </c>
      <c r="H19" s="101">
        <v>-45.8</v>
      </c>
      <c r="I19" s="107">
        <v>-11.6</v>
      </c>
      <c r="O19" s="106"/>
    </row>
    <row r="20" spans="1:15" ht="21.75" thickBot="1" x14ac:dyDescent="0.3">
      <c r="A20" s="29" t="s">
        <v>147</v>
      </c>
      <c r="B20" s="30" t="str">
        <f>VLOOKUP(A20,'4'!A:B,2,0)</f>
        <v>원유 및 조유</v>
      </c>
      <c r="C20" s="27" t="s">
        <v>345</v>
      </c>
      <c r="D20" s="101" t="s">
        <v>432</v>
      </c>
      <c r="E20" s="101"/>
      <c r="F20" s="101" t="s">
        <v>432</v>
      </c>
      <c r="G20" s="101" t="s">
        <v>432</v>
      </c>
      <c r="H20" s="101"/>
      <c r="I20" s="107" t="s">
        <v>432</v>
      </c>
    </row>
    <row r="21" spans="1:15" ht="21.75" thickBot="1" x14ac:dyDescent="0.3">
      <c r="A21" s="29" t="s">
        <v>148</v>
      </c>
      <c r="B21" s="30" t="str">
        <f>VLOOKUP(A21,'4'!A:B,2,0)</f>
        <v>석유제품</v>
      </c>
      <c r="C21" s="27"/>
      <c r="D21" s="101"/>
      <c r="E21" s="101"/>
      <c r="F21" s="102">
        <v>49701</v>
      </c>
      <c r="G21" s="101">
        <v>14</v>
      </c>
      <c r="H21" s="101">
        <v>-46.2</v>
      </c>
      <c r="I21" s="107">
        <v>-11.7</v>
      </c>
      <c r="O21" s="106"/>
    </row>
    <row r="22" spans="1:15" ht="21.75" thickBot="1" x14ac:dyDescent="0.3">
      <c r="A22" s="29" t="s">
        <v>149</v>
      </c>
      <c r="B22" s="30" t="str">
        <f>VLOOKUP(A22,'4'!A:B,2,0)</f>
        <v>휘발유</v>
      </c>
      <c r="C22" s="27" t="s">
        <v>345</v>
      </c>
      <c r="D22" s="101">
        <v>361</v>
      </c>
      <c r="E22" s="101">
        <v>-14.2</v>
      </c>
      <c r="F22" s="102">
        <v>24765</v>
      </c>
      <c r="G22" s="101">
        <v>7</v>
      </c>
      <c r="H22" s="101">
        <v>-26.9</v>
      </c>
      <c r="I22" s="107">
        <v>-2.5</v>
      </c>
      <c r="O22" s="106"/>
    </row>
    <row r="23" spans="1:15" ht="21.75" thickBot="1" x14ac:dyDescent="0.3">
      <c r="A23" s="29" t="s">
        <v>150</v>
      </c>
      <c r="B23" s="30" t="str">
        <f>VLOOKUP(A23,'4'!A:B,2,0)</f>
        <v>액화 천연 가스</v>
      </c>
      <c r="C23" s="27" t="s">
        <v>368</v>
      </c>
      <c r="D23" s="101" t="s">
        <v>432</v>
      </c>
      <c r="E23" s="101"/>
      <c r="F23" s="101" t="s">
        <v>432</v>
      </c>
      <c r="G23" s="101" t="s">
        <v>432</v>
      </c>
      <c r="H23" s="101"/>
      <c r="I23" s="107" t="s">
        <v>432</v>
      </c>
    </row>
    <row r="24" spans="1:15" ht="21.75" thickBot="1" x14ac:dyDescent="0.3">
      <c r="A24" s="29" t="s">
        <v>151</v>
      </c>
      <c r="B24" s="30" t="str">
        <f>VLOOKUP(A24,'4'!A:B,2,0)</f>
        <v>액화 석유 가스</v>
      </c>
      <c r="C24" s="27" t="s">
        <v>368</v>
      </c>
      <c r="D24" s="101">
        <v>2</v>
      </c>
      <c r="E24" s="101">
        <v>42.3</v>
      </c>
      <c r="F24" s="101">
        <v>590</v>
      </c>
      <c r="G24" s="101">
        <v>0.2</v>
      </c>
      <c r="H24" s="101">
        <v>39.6</v>
      </c>
      <c r="I24" s="107">
        <v>0</v>
      </c>
    </row>
    <row r="25" spans="1:15" ht="21.75" thickBot="1" x14ac:dyDescent="0.3">
      <c r="A25" s="29" t="s">
        <v>152</v>
      </c>
      <c r="B25" s="30" t="str">
        <f>VLOOKUP(A25,'4'!A:B,2,0)</f>
        <v>석탄</v>
      </c>
      <c r="C25" s="27" t="s">
        <v>368</v>
      </c>
      <c r="D25" s="101" t="s">
        <v>432</v>
      </c>
      <c r="E25" s="101"/>
      <c r="F25" s="101" t="s">
        <v>432</v>
      </c>
      <c r="G25" s="101" t="s">
        <v>432</v>
      </c>
      <c r="H25" s="101"/>
      <c r="I25" s="107" t="s">
        <v>432</v>
      </c>
    </row>
    <row r="26" spans="1:15" ht="21.75" thickBot="1" x14ac:dyDescent="0.3">
      <c r="A26" s="29" t="s">
        <v>153</v>
      </c>
      <c r="B26" s="31" t="str">
        <f>VLOOKUP(A26,'4'!A:B,2,0)</f>
        <v>일반탄</v>
      </c>
      <c r="C26" s="27" t="s">
        <v>368</v>
      </c>
      <c r="D26" s="101" t="s">
        <v>432</v>
      </c>
      <c r="E26" s="101"/>
      <c r="F26" s="101" t="s">
        <v>432</v>
      </c>
      <c r="G26" s="101" t="s">
        <v>432</v>
      </c>
      <c r="H26" s="101"/>
      <c r="I26" s="107" t="s">
        <v>432</v>
      </c>
    </row>
    <row r="27" spans="1:15" ht="21.75" thickBot="1" x14ac:dyDescent="0.3">
      <c r="A27" s="28" t="s">
        <v>90</v>
      </c>
      <c r="B27" s="29" t="str">
        <f>VLOOKUP(A27,'4'!A:B,2,0)</f>
        <v>화학제품</v>
      </c>
      <c r="C27" s="27"/>
      <c r="D27" s="101"/>
      <c r="E27" s="101"/>
      <c r="F27" s="102">
        <v>63251</v>
      </c>
      <c r="G27" s="101">
        <v>17.8</v>
      </c>
      <c r="H27" s="101">
        <v>10</v>
      </c>
      <c r="I27" s="107">
        <v>1.6</v>
      </c>
      <c r="O27" s="106"/>
    </row>
    <row r="28" spans="1:15" ht="21.75" thickBot="1" x14ac:dyDescent="0.3">
      <c r="A28" s="29" t="s">
        <v>91</v>
      </c>
      <c r="B28" s="30" t="str">
        <f>VLOOKUP(A28,'4'!A:B,2,0)</f>
        <v>유기화합물</v>
      </c>
      <c r="C28" s="27"/>
      <c r="D28" s="101"/>
      <c r="E28" s="101"/>
      <c r="F28" s="102">
        <v>14716</v>
      </c>
      <c r="G28" s="101">
        <v>4.0999999999999996</v>
      </c>
      <c r="H28" s="101">
        <v>31.1</v>
      </c>
      <c r="I28" s="107">
        <v>1</v>
      </c>
      <c r="O28" s="106"/>
    </row>
    <row r="29" spans="1:15" ht="21.75" thickBot="1" x14ac:dyDescent="0.3">
      <c r="A29" s="29" t="s">
        <v>92</v>
      </c>
      <c r="B29" s="30" t="str">
        <f>VLOOKUP(A29,'4'!A:B,2,0)</f>
        <v>의약품</v>
      </c>
      <c r="C29" s="27" t="s">
        <v>336</v>
      </c>
      <c r="D29" s="102">
        <v>158034</v>
      </c>
      <c r="E29" s="101">
        <v>-18.8</v>
      </c>
      <c r="F29" s="102">
        <v>5110</v>
      </c>
      <c r="G29" s="101">
        <v>1.4</v>
      </c>
      <c r="H29" s="101">
        <v>49.2</v>
      </c>
      <c r="I29" s="107">
        <v>0.5</v>
      </c>
      <c r="M29" s="106"/>
      <c r="O29" s="106"/>
    </row>
    <row r="30" spans="1:15" ht="21.75" thickBot="1" x14ac:dyDescent="0.3">
      <c r="A30" s="28" t="s">
        <v>94</v>
      </c>
      <c r="B30" s="29" t="str">
        <f>VLOOKUP(A30,'4'!A:B,2,0)</f>
        <v>원료별 제품</v>
      </c>
      <c r="C30" s="27"/>
      <c r="D30" s="101"/>
      <c r="E30" s="101"/>
      <c r="F30" s="102">
        <v>64647</v>
      </c>
      <c r="G30" s="101">
        <v>18.2</v>
      </c>
      <c r="H30" s="101">
        <v>-1.6</v>
      </c>
      <c r="I30" s="107">
        <v>-0.3</v>
      </c>
      <c r="O30" s="106"/>
    </row>
    <row r="31" spans="1:15" ht="21.75" thickBot="1" x14ac:dyDescent="0.3">
      <c r="A31" s="29" t="s">
        <v>95</v>
      </c>
      <c r="B31" s="30" t="str">
        <f>VLOOKUP(A31,'4'!A:B,2,0)</f>
        <v>철강</v>
      </c>
      <c r="C31" s="27" t="s">
        <v>337</v>
      </c>
      <c r="D31" s="102">
        <v>264745</v>
      </c>
      <c r="E31" s="101">
        <v>-5.5</v>
      </c>
      <c r="F31" s="102">
        <v>31634</v>
      </c>
      <c r="G31" s="101">
        <v>8.9</v>
      </c>
      <c r="H31" s="101">
        <v>-12.4</v>
      </c>
      <c r="I31" s="107">
        <v>-1.2</v>
      </c>
      <c r="M31" s="106"/>
      <c r="O31" s="106"/>
    </row>
    <row r="32" spans="1:15" ht="21.75" thickBot="1" x14ac:dyDescent="0.3">
      <c r="A32" s="29" t="s">
        <v>96</v>
      </c>
      <c r="B32" s="30" t="str">
        <f>VLOOKUP(A32,'4'!A:B,2,0)</f>
        <v>비철금속</v>
      </c>
      <c r="C32" s="27" t="s">
        <v>337</v>
      </c>
      <c r="D32" s="102">
        <v>4677</v>
      </c>
      <c r="E32" s="101">
        <v>-27.4</v>
      </c>
      <c r="F32" s="102">
        <v>18343</v>
      </c>
      <c r="G32" s="101">
        <v>5.2</v>
      </c>
      <c r="H32" s="101">
        <v>32.299999999999997</v>
      </c>
      <c r="I32" s="107">
        <v>1.2</v>
      </c>
      <c r="M32" s="106"/>
      <c r="O32" s="106"/>
    </row>
    <row r="33" spans="1:15" ht="21.75" thickBot="1" x14ac:dyDescent="0.3">
      <c r="A33" s="29" t="s">
        <v>97</v>
      </c>
      <c r="B33" s="30" t="str">
        <f>VLOOKUP(A33,'4'!A:B,2,0)</f>
        <v>금속제품</v>
      </c>
      <c r="C33" s="27"/>
      <c r="D33" s="101"/>
      <c r="E33" s="101"/>
      <c r="F33" s="102">
        <v>5776</v>
      </c>
      <c r="G33" s="101">
        <v>1.6</v>
      </c>
      <c r="H33" s="101">
        <v>-12.3</v>
      </c>
      <c r="I33" s="107">
        <v>-0.2</v>
      </c>
      <c r="O33" s="106"/>
    </row>
    <row r="34" spans="1:15" ht="21.75" thickBot="1" x14ac:dyDescent="0.3">
      <c r="A34" s="29" t="s">
        <v>98</v>
      </c>
      <c r="B34" s="30" t="str">
        <f>VLOOKUP(A34,'4'!A:B,2,0)</f>
        <v>직물용 실 및 섬유제품</v>
      </c>
      <c r="C34" s="27"/>
      <c r="D34" s="101"/>
      <c r="E34" s="101"/>
      <c r="F34" s="102">
        <v>2604</v>
      </c>
      <c r="G34" s="101">
        <v>0.7</v>
      </c>
      <c r="H34" s="101">
        <v>-6.6</v>
      </c>
      <c r="I34" s="107">
        <v>-0.1</v>
      </c>
      <c r="O34" s="106"/>
    </row>
    <row r="35" spans="1:15" ht="21.75" thickBot="1" x14ac:dyDescent="0.3">
      <c r="A35" s="29" t="s">
        <v>99</v>
      </c>
      <c r="B35" s="30" t="str">
        <f>VLOOKUP(A35,'4'!A:B,2,0)</f>
        <v>비금속 철물제품</v>
      </c>
      <c r="C35" s="27"/>
      <c r="D35" s="101"/>
      <c r="E35" s="101"/>
      <c r="F35" s="102">
        <v>3022</v>
      </c>
      <c r="G35" s="101">
        <v>0.8</v>
      </c>
      <c r="H35" s="101">
        <v>-6</v>
      </c>
      <c r="I35" s="107">
        <v>-0.1</v>
      </c>
      <c r="O35" s="106"/>
    </row>
    <row r="36" spans="1:15" ht="21.75" thickBot="1" x14ac:dyDescent="0.3">
      <c r="A36" s="29" t="s">
        <v>154</v>
      </c>
      <c r="B36" s="30" t="str">
        <f>VLOOKUP(A36,'4'!A:B,2,0)</f>
        <v>목제품 등; 가구 제외</v>
      </c>
      <c r="C36" s="27"/>
      <c r="D36" s="101"/>
      <c r="E36" s="101"/>
      <c r="F36" s="101">
        <v>57</v>
      </c>
      <c r="G36" s="101">
        <v>0</v>
      </c>
      <c r="H36" s="101">
        <v>83.4</v>
      </c>
      <c r="I36" s="107">
        <v>0</v>
      </c>
    </row>
    <row r="37" spans="1:15" ht="21.75" thickBot="1" x14ac:dyDescent="0.3">
      <c r="A37" s="28" t="s">
        <v>102</v>
      </c>
      <c r="B37" s="29" t="str">
        <f>VLOOKUP(A37,'4'!A:B,2,0)</f>
        <v>일반 기계</v>
      </c>
      <c r="C37" s="27"/>
      <c r="D37" s="101"/>
      <c r="E37" s="101"/>
      <c r="F37" s="102">
        <v>39590</v>
      </c>
      <c r="G37" s="101">
        <v>11.1</v>
      </c>
      <c r="H37" s="101">
        <v>-16.7</v>
      </c>
      <c r="I37" s="107">
        <v>-2.2000000000000002</v>
      </c>
      <c r="O37" s="106"/>
    </row>
    <row r="38" spans="1:15" ht="21.75" thickBot="1" x14ac:dyDescent="0.3">
      <c r="A38" s="29" t="s">
        <v>103</v>
      </c>
      <c r="B38" s="30" t="str">
        <f>VLOOKUP(A38,'4'!A:B,2,0)</f>
        <v>원동기</v>
      </c>
      <c r="C38" s="27" t="s">
        <v>337</v>
      </c>
      <c r="D38" s="102">
        <v>2883</v>
      </c>
      <c r="E38" s="101">
        <v>9.5</v>
      </c>
      <c r="F38" s="102">
        <v>4069</v>
      </c>
      <c r="G38" s="101">
        <v>1.1000000000000001</v>
      </c>
      <c r="H38" s="101">
        <v>17.100000000000001</v>
      </c>
      <c r="I38" s="107">
        <v>0.2</v>
      </c>
      <c r="M38" s="106"/>
      <c r="O38" s="106"/>
    </row>
    <row r="39" spans="1:15" ht="42.75" thickBot="1" x14ac:dyDescent="0.3">
      <c r="A39" s="29" t="s">
        <v>104</v>
      </c>
      <c r="B39" s="30" t="str">
        <f>VLOOKUP(A39,'4'!A:B,2,0)</f>
        <v>전산기류, 주변기기 포함</v>
      </c>
      <c r="C39" s="27" t="s">
        <v>342</v>
      </c>
      <c r="D39" s="101">
        <v>29</v>
      </c>
      <c r="E39" s="101">
        <v>34.6</v>
      </c>
      <c r="F39" s="102">
        <v>1058</v>
      </c>
      <c r="G39" s="101">
        <v>0.3</v>
      </c>
      <c r="H39" s="101">
        <v>-4.5</v>
      </c>
      <c r="I39" s="107">
        <v>0</v>
      </c>
      <c r="O39" s="106"/>
    </row>
    <row r="40" spans="1:15" ht="21.75" thickBot="1" x14ac:dyDescent="0.3">
      <c r="A40" s="29" t="s">
        <v>105</v>
      </c>
      <c r="B40" s="30" t="str">
        <f>VLOOKUP(A40,'4'!A:B,2,0)</f>
        <v>전산기류의 부분품</v>
      </c>
      <c r="C40" s="27" t="s">
        <v>337</v>
      </c>
      <c r="D40" s="101">
        <v>61</v>
      </c>
      <c r="E40" s="101">
        <v>507.8</v>
      </c>
      <c r="F40" s="102">
        <v>2076</v>
      </c>
      <c r="G40" s="101">
        <v>0.6</v>
      </c>
      <c r="H40" s="101">
        <v>27.1</v>
      </c>
      <c r="I40" s="107">
        <v>0.1</v>
      </c>
      <c r="O40" s="106"/>
    </row>
    <row r="41" spans="1:15" ht="21.75" thickBot="1" x14ac:dyDescent="0.3">
      <c r="A41" s="28" t="s">
        <v>114</v>
      </c>
      <c r="B41" s="29" t="str">
        <f>VLOOKUP(A41,'4'!A:B,2,0)</f>
        <v>전기 기기</v>
      </c>
      <c r="C41" s="27"/>
      <c r="D41" s="101"/>
      <c r="E41" s="101"/>
      <c r="F41" s="102">
        <v>64849</v>
      </c>
      <c r="G41" s="101">
        <v>18.2</v>
      </c>
      <c r="H41" s="101">
        <v>65</v>
      </c>
      <c r="I41" s="107">
        <v>7</v>
      </c>
      <c r="O41" s="106"/>
    </row>
    <row r="42" spans="1:15" ht="21.75" thickBot="1" x14ac:dyDescent="0.3">
      <c r="A42" s="29" t="s">
        <v>115</v>
      </c>
      <c r="B42" s="30" t="str">
        <f>VLOOKUP(A42,'4'!A:B,2,0)</f>
        <v>반도체 등 전자부품</v>
      </c>
      <c r="C42" s="27"/>
      <c r="D42" s="101"/>
      <c r="E42" s="101"/>
      <c r="F42" s="102">
        <v>33055</v>
      </c>
      <c r="G42" s="101">
        <v>9.3000000000000007</v>
      </c>
      <c r="H42" s="101">
        <v>190.1</v>
      </c>
      <c r="I42" s="107">
        <v>5.9</v>
      </c>
      <c r="O42" s="106"/>
    </row>
    <row r="43" spans="1:15" ht="21.75" thickBot="1" x14ac:dyDescent="0.3">
      <c r="A43" s="29" t="s">
        <v>116</v>
      </c>
      <c r="B43" s="31" t="str">
        <f>VLOOKUP(A43,'4'!A:B,2,0)</f>
        <v>IC</v>
      </c>
      <c r="C43" s="27" t="s">
        <v>343</v>
      </c>
      <c r="D43" s="101">
        <v>66</v>
      </c>
      <c r="E43" s="101">
        <v>116.4</v>
      </c>
      <c r="F43" s="102">
        <v>31694</v>
      </c>
      <c r="G43" s="101">
        <v>8.9</v>
      </c>
      <c r="H43" s="101">
        <v>219.7</v>
      </c>
      <c r="I43" s="107">
        <v>5.9</v>
      </c>
      <c r="O43" s="106"/>
    </row>
    <row r="44" spans="1:15" ht="42.75" thickBot="1" x14ac:dyDescent="0.3">
      <c r="A44" s="29" t="s">
        <v>155</v>
      </c>
      <c r="B44" s="30" t="str">
        <f>VLOOKUP(A44,'4'!A:B,2,0)</f>
        <v>절연 전선 및 절연 케이블</v>
      </c>
      <c r="C44" s="27" t="s">
        <v>337</v>
      </c>
      <c r="D44" s="101">
        <v>822</v>
      </c>
      <c r="E44" s="101">
        <v>-38.9</v>
      </c>
      <c r="F44" s="102">
        <v>1659</v>
      </c>
      <c r="G44" s="101">
        <v>0.5</v>
      </c>
      <c r="H44" s="101">
        <v>-14.2</v>
      </c>
      <c r="I44" s="107">
        <v>-0.1</v>
      </c>
      <c r="O44" s="106"/>
    </row>
    <row r="45" spans="1:15" ht="42.75" thickBot="1" x14ac:dyDescent="0.3">
      <c r="A45" s="29" t="s">
        <v>156</v>
      </c>
      <c r="B45" s="30" t="str">
        <f>VLOOKUP(A45,'4'!A:B,2,0)</f>
        <v>음향 영상 기기, 부품 포함</v>
      </c>
      <c r="C45" s="27"/>
      <c r="D45" s="101"/>
      <c r="E45" s="101"/>
      <c r="F45" s="102">
        <v>2128</v>
      </c>
      <c r="G45" s="101">
        <v>0.6</v>
      </c>
      <c r="H45" s="101">
        <v>-23.8</v>
      </c>
      <c r="I45" s="107">
        <v>-0.2</v>
      </c>
      <c r="O45" s="106"/>
    </row>
    <row r="46" spans="1:15" ht="21.75" thickBot="1" x14ac:dyDescent="0.3">
      <c r="A46" s="29" t="s">
        <v>121</v>
      </c>
      <c r="B46" s="30" t="str">
        <f>VLOOKUP(A46,'4'!A:B,2,0)</f>
        <v>중전 기기</v>
      </c>
      <c r="C46" s="27"/>
      <c r="D46" s="101"/>
      <c r="E46" s="101"/>
      <c r="F46" s="102">
        <v>3136</v>
      </c>
      <c r="G46" s="101">
        <v>0.9</v>
      </c>
      <c r="H46" s="101">
        <v>47.9</v>
      </c>
      <c r="I46" s="107">
        <v>0.3</v>
      </c>
      <c r="O46" s="106"/>
    </row>
    <row r="47" spans="1:15" ht="21.75" thickBot="1" x14ac:dyDescent="0.3">
      <c r="A47" s="29" t="s">
        <v>122</v>
      </c>
      <c r="B47" s="30" t="str">
        <f>VLOOKUP(A47,'4'!A:B,2,0)</f>
        <v>통신기</v>
      </c>
      <c r="C47" s="27"/>
      <c r="D47" s="101"/>
      <c r="E47" s="101"/>
      <c r="F47" s="102">
        <v>2612</v>
      </c>
      <c r="G47" s="101">
        <v>0.7</v>
      </c>
      <c r="H47" s="101">
        <v>91.3</v>
      </c>
      <c r="I47" s="107">
        <v>0.3</v>
      </c>
      <c r="O47" s="106"/>
    </row>
    <row r="48" spans="1:15" ht="21.75" thickBot="1" x14ac:dyDescent="0.3">
      <c r="A48" s="29" t="s">
        <v>157</v>
      </c>
      <c r="B48" s="31" t="str">
        <f>VLOOKUP(A48,'4'!A:B,2,0)</f>
        <v>전화기</v>
      </c>
      <c r="C48" s="27" t="s">
        <v>341</v>
      </c>
      <c r="D48" s="102">
        <v>1556</v>
      </c>
      <c r="E48" s="101">
        <v>320.5</v>
      </c>
      <c r="F48" s="101">
        <v>60</v>
      </c>
      <c r="G48" s="101">
        <v>0</v>
      </c>
      <c r="H48" s="101">
        <v>253.9</v>
      </c>
      <c r="I48" s="107">
        <v>0</v>
      </c>
      <c r="M48" s="106"/>
    </row>
    <row r="49" spans="1:15" ht="21.75" thickBot="1" x14ac:dyDescent="0.3">
      <c r="A49" s="29" t="s">
        <v>123</v>
      </c>
      <c r="B49" s="30" t="str">
        <f>VLOOKUP(A49,'4'!A:B,2,0)</f>
        <v>전기 계측 기기</v>
      </c>
      <c r="C49" s="27"/>
      <c r="D49" s="101"/>
      <c r="E49" s="101"/>
      <c r="F49" s="102">
        <v>2843</v>
      </c>
      <c r="G49" s="101">
        <v>0.8</v>
      </c>
      <c r="H49" s="101">
        <v>3.4</v>
      </c>
      <c r="I49" s="107">
        <v>0</v>
      </c>
      <c r="O49" s="106"/>
    </row>
    <row r="50" spans="1:15" ht="21.75" thickBot="1" x14ac:dyDescent="0.3">
      <c r="A50" s="28" t="s">
        <v>126</v>
      </c>
      <c r="B50" s="29" t="str">
        <f>VLOOKUP(A50,'4'!A:B,2,0)</f>
        <v>수송용 기기</v>
      </c>
      <c r="C50" s="27"/>
      <c r="D50" s="101"/>
      <c r="E50" s="101"/>
      <c r="F50" s="102">
        <v>7014</v>
      </c>
      <c r="G50" s="101">
        <v>2</v>
      </c>
      <c r="H50" s="101">
        <v>12.1</v>
      </c>
      <c r="I50" s="107">
        <v>0.2</v>
      </c>
      <c r="O50" s="106"/>
    </row>
    <row r="51" spans="1:15" ht="21.75" thickBot="1" x14ac:dyDescent="0.3">
      <c r="A51" s="29" t="s">
        <v>127</v>
      </c>
      <c r="B51" s="30" t="str">
        <f>VLOOKUP(A51,'4'!A:B,2,0)</f>
        <v>자동차</v>
      </c>
      <c r="C51" s="27" t="s">
        <v>341</v>
      </c>
      <c r="D51" s="101">
        <v>175</v>
      </c>
      <c r="E51" s="101">
        <v>307</v>
      </c>
      <c r="F51" s="101">
        <v>543</v>
      </c>
      <c r="G51" s="101">
        <v>0.2</v>
      </c>
      <c r="H51" s="101">
        <v>65.400000000000006</v>
      </c>
      <c r="I51" s="107">
        <v>0.1</v>
      </c>
    </row>
    <row r="52" spans="1:15" ht="21.75" thickBot="1" x14ac:dyDescent="0.3">
      <c r="A52" s="29" t="s">
        <v>130</v>
      </c>
      <c r="B52" s="30" t="str">
        <f>VLOOKUP(A52,'4'!A:B,2,0)</f>
        <v>자동차의 부분품</v>
      </c>
      <c r="C52" s="27"/>
      <c r="D52" s="101"/>
      <c r="E52" s="101"/>
      <c r="F52" s="102">
        <v>4862</v>
      </c>
      <c r="G52" s="101">
        <v>1.4</v>
      </c>
      <c r="H52" s="101">
        <v>6.2</v>
      </c>
      <c r="I52" s="107">
        <v>0.1</v>
      </c>
      <c r="O52" s="106"/>
    </row>
    <row r="53" spans="1:15" ht="21.75" thickBot="1" x14ac:dyDescent="0.3">
      <c r="A53" s="29" t="s">
        <v>132</v>
      </c>
      <c r="B53" s="30" t="str">
        <f>VLOOKUP(A53,'4'!A:B,2,0)</f>
        <v>항공기류</v>
      </c>
      <c r="C53" s="27"/>
      <c r="D53" s="101"/>
      <c r="E53" s="101"/>
      <c r="F53" s="102">
        <v>1504</v>
      </c>
      <c r="G53" s="101">
        <v>0.4</v>
      </c>
      <c r="H53" s="101">
        <v>53.4</v>
      </c>
      <c r="I53" s="107">
        <v>0.1</v>
      </c>
      <c r="O53" s="106"/>
    </row>
    <row r="54" spans="1:15" ht="21.75" thickBot="1" x14ac:dyDescent="0.3">
      <c r="A54" s="28" t="s">
        <v>134</v>
      </c>
      <c r="B54" s="29" t="str">
        <f>VLOOKUP(A54,'4'!A:B,2,0)</f>
        <v>기타</v>
      </c>
      <c r="C54" s="27"/>
      <c r="D54" s="101"/>
      <c r="E54" s="101"/>
      <c r="F54" s="102">
        <v>32872</v>
      </c>
      <c r="G54" s="101">
        <v>9.1999999999999993</v>
      </c>
      <c r="H54" s="101">
        <v>11.3</v>
      </c>
      <c r="I54" s="107">
        <v>0.9</v>
      </c>
      <c r="O54" s="106"/>
    </row>
    <row r="55" spans="1:15" ht="21.75" thickBot="1" x14ac:dyDescent="0.3">
      <c r="A55" s="29" t="s">
        <v>135</v>
      </c>
      <c r="B55" s="30" t="str">
        <f>VLOOKUP(A55,'4'!A:B,2,0)</f>
        <v>과학 광학 기기</v>
      </c>
      <c r="C55" s="27"/>
      <c r="D55" s="101"/>
      <c r="E55" s="101"/>
      <c r="F55" s="102">
        <v>5832</v>
      </c>
      <c r="G55" s="101">
        <v>1.6</v>
      </c>
      <c r="H55" s="101">
        <v>10.1</v>
      </c>
      <c r="I55" s="107">
        <v>0.1</v>
      </c>
      <c r="O55" s="106"/>
    </row>
    <row r="56" spans="1:15" ht="21.75" thickBot="1" x14ac:dyDescent="0.3">
      <c r="A56" s="29" t="s">
        <v>158</v>
      </c>
      <c r="B56" s="30" t="str">
        <f>VLOOKUP(A56,'4'!A:B,2,0)</f>
        <v>의류 및 관련 부속품</v>
      </c>
      <c r="C56" s="27"/>
      <c r="D56" s="101"/>
      <c r="E56" s="101"/>
      <c r="F56" s="101">
        <v>688</v>
      </c>
      <c r="G56" s="101">
        <v>0.2</v>
      </c>
      <c r="H56" s="101">
        <v>32.299999999999997</v>
      </c>
      <c r="I56" s="107">
        <v>0</v>
      </c>
    </row>
    <row r="57" spans="1:15" ht="21.75" thickBot="1" x14ac:dyDescent="0.3">
      <c r="A57" s="29" t="s">
        <v>159</v>
      </c>
      <c r="B57" s="30" t="str">
        <f>VLOOKUP(A57,'4'!A:B,2,0)</f>
        <v>가구</v>
      </c>
      <c r="C57" s="27" t="s">
        <v>337</v>
      </c>
      <c r="D57" s="101">
        <v>428</v>
      </c>
      <c r="E57" s="101">
        <v>36.299999999999997</v>
      </c>
      <c r="F57" s="101">
        <v>462</v>
      </c>
      <c r="G57" s="101">
        <v>0.1</v>
      </c>
      <c r="H57" s="101">
        <v>27.4</v>
      </c>
      <c r="I57" s="107">
        <v>0</v>
      </c>
    </row>
    <row r="58" spans="1:15" ht="21.75" thickBot="1" x14ac:dyDescent="0.3">
      <c r="A58" s="29" t="s">
        <v>160</v>
      </c>
      <c r="B58" s="30" t="str">
        <f>VLOOKUP(A58,'4'!A:B,2,0)</f>
        <v>가방류</v>
      </c>
      <c r="C58" s="27"/>
      <c r="D58" s="101"/>
      <c r="E58" s="101"/>
      <c r="F58" s="101">
        <v>127</v>
      </c>
      <c r="G58" s="101">
        <v>0</v>
      </c>
      <c r="H58" s="101">
        <v>5.8</v>
      </c>
      <c r="I58" s="107">
        <v>0</v>
      </c>
    </row>
    <row r="59" spans="1:15" ht="21" x14ac:dyDescent="0.25">
      <c r="A59" s="35" t="s">
        <v>411</v>
      </c>
      <c r="B59" s="35"/>
      <c r="C59" s="35"/>
      <c r="D59" s="60"/>
      <c r="E59" s="65"/>
      <c r="F59" s="60"/>
      <c r="G59" s="65"/>
      <c r="H59" s="65"/>
      <c r="I59" s="65"/>
    </row>
    <row r="60" spans="1:15" ht="21" x14ac:dyDescent="0.25">
      <c r="A60" s="36" t="str">
        <f>HLOOKUP(A59,'5'!58:59,2,0)</f>
        <v xml:space="preserve"> 변화율은 전년대비 변화율을 나타냅니다. 
 *를 붙인 수치는 전년대비 배율을 나타냅니다.</v>
      </c>
      <c r="B60" s="36"/>
      <c r="C60" s="36"/>
      <c r="D60" s="61"/>
      <c r="E60" s="66"/>
      <c r="F60" s="61"/>
      <c r="G60" s="66"/>
      <c r="H60" s="66"/>
      <c r="I60" s="66"/>
    </row>
    <row r="61" spans="1:15" ht="21" x14ac:dyDescent="0.25">
      <c r="A61" s="36"/>
      <c r="B61" s="36"/>
      <c r="C61" s="36"/>
      <c r="D61" s="61"/>
      <c r="E61" s="66"/>
      <c r="F61" s="61"/>
      <c r="G61" s="66"/>
      <c r="H61" s="66"/>
      <c r="I61" s="66"/>
    </row>
    <row r="62" spans="1:15" ht="21" x14ac:dyDescent="0.25">
      <c r="A62" s="36" t="s">
        <v>434</v>
      </c>
      <c r="B62" s="36"/>
      <c r="C62" s="36"/>
      <c r="D62" s="61"/>
      <c r="E62" s="66"/>
      <c r="F62" s="61"/>
      <c r="G62" s="66"/>
      <c r="H62" s="66"/>
      <c r="I62" s="66"/>
    </row>
    <row r="63" spans="1:15" ht="21" x14ac:dyDescent="0.25">
      <c r="A63" s="36" t="str">
        <f>HLOOKUP(A62,'5'!61:62,2,0)</f>
        <v xml:space="preserve"> 증감 기여도는 전년대비 증감 기여도입니다.</v>
      </c>
      <c r="B63" s="37"/>
      <c r="C63" s="37"/>
      <c r="D63" s="62"/>
      <c r="E63" s="66"/>
      <c r="F63" s="61"/>
      <c r="G63" s="66"/>
      <c r="H63" s="66"/>
      <c r="I63" s="66"/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223BE-04EA-4D7E-8562-DB5342289F84}">
  <dimension ref="A1:O63"/>
  <sheetViews>
    <sheetView showGridLines="0" zoomScaleNormal="100" workbookViewId="0">
      <selection activeCell="C3" sqref="C3"/>
    </sheetView>
  </sheetViews>
  <sheetFormatPr defaultRowHeight="14.25" x14ac:dyDescent="0.25"/>
  <cols>
    <col min="1" max="2" width="25.7109375" customWidth="1"/>
    <col min="3" max="3" width="18.7109375" bestFit="1" customWidth="1"/>
    <col min="4" max="4" width="12.28515625" style="63" bestFit="1" customWidth="1"/>
    <col min="5" max="5" width="9.85546875" style="67" bestFit="1" customWidth="1"/>
    <col min="6" max="6" width="12.28515625" style="63" bestFit="1" customWidth="1"/>
    <col min="7" max="7" width="9.85546875" style="67" customWidth="1"/>
    <col min="8" max="8" width="9.85546875" style="67" bestFit="1" customWidth="1"/>
    <col min="9" max="9" width="15.5703125" style="67" bestFit="1" customWidth="1"/>
    <col min="10" max="10" width="12.28515625" bestFit="1" customWidth="1"/>
    <col min="11" max="11" width="12" bestFit="1" customWidth="1"/>
    <col min="12" max="12" width="12.28515625" bestFit="1" customWidth="1"/>
    <col min="13" max="14" width="9.85546875" bestFit="1" customWidth="1"/>
    <col min="15" max="15" width="15.5703125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9.85546875" bestFit="1" customWidth="1"/>
    <col min="20" max="20" width="12" bestFit="1" customWidth="1"/>
    <col min="21" max="21" width="15.5703125" bestFit="1" customWidth="1"/>
    <col min="22" max="22" width="12.28515625" bestFit="1" customWidth="1"/>
    <col min="23" max="23" width="12" bestFit="1" customWidth="1"/>
    <col min="24" max="24" width="12.28515625" bestFit="1" customWidth="1"/>
    <col min="25" max="26" width="9.85546875" bestFit="1" customWidth="1"/>
    <col min="27" max="27" width="15.5703125" bestFit="1" customWidth="1"/>
    <col min="28" max="30" width="10.5703125" bestFit="1" customWidth="1"/>
    <col min="31" max="31" width="9.85546875" bestFit="1" customWidth="1"/>
    <col min="32" max="32" width="12" bestFit="1" customWidth="1"/>
    <col min="33" max="33" width="15.5703125" bestFit="1" customWidth="1"/>
    <col min="34" max="34" width="12.28515625" customWidth="1"/>
    <col min="35" max="35" width="12" bestFit="1" customWidth="1"/>
    <col min="36" max="36" width="12.28515625" customWidth="1"/>
    <col min="37" max="37" width="9.85546875" bestFit="1" customWidth="1"/>
    <col min="38" max="38" width="12" bestFit="1" customWidth="1"/>
    <col min="39" max="39" width="15.5703125" bestFit="1" customWidth="1"/>
    <col min="40" max="40" width="9.42578125" bestFit="1" customWidth="1"/>
    <col min="41" max="41" width="12" bestFit="1" customWidth="1"/>
    <col min="42" max="42" width="10.5703125" bestFit="1" customWidth="1"/>
    <col min="43" max="43" width="9.85546875" bestFit="1" customWidth="1"/>
    <col min="44" max="44" width="12" bestFit="1" customWidth="1"/>
    <col min="45" max="45" width="15.5703125" bestFit="1" customWidth="1"/>
    <col min="46" max="46" width="8.42578125" bestFit="1" customWidth="1"/>
    <col min="47" max="47" width="12" bestFit="1" customWidth="1"/>
    <col min="48" max="48" width="9.42578125" bestFit="1" customWidth="1"/>
    <col min="49" max="49" width="9.85546875" bestFit="1" customWidth="1"/>
    <col min="50" max="50" width="12" bestFit="1" customWidth="1"/>
    <col min="51" max="51" width="15.5703125" bestFit="1" customWidth="1"/>
  </cols>
  <sheetData>
    <row r="1" spans="1:15" ht="23.25" x14ac:dyDescent="0.25">
      <c r="A1" s="43" t="s">
        <v>441</v>
      </c>
      <c r="B1" s="14"/>
      <c r="C1" s="23"/>
      <c r="D1" s="59"/>
      <c r="E1" s="64"/>
      <c r="F1" s="59"/>
      <c r="G1" s="68"/>
      <c r="H1" s="68"/>
      <c r="I1" s="68"/>
    </row>
    <row r="2" spans="1:15" ht="23.25" x14ac:dyDescent="0.25">
      <c r="A2" s="43" t="str">
        <f>VLOOKUP(A1,目次!B:C,2,0)</f>
        <v>주요 지역, 국가별 및 상품별 수입, 아세안</v>
      </c>
      <c r="B2" s="14"/>
      <c r="C2" s="23"/>
      <c r="D2" s="59"/>
      <c r="E2" s="64"/>
      <c r="F2" s="59"/>
      <c r="G2" s="68"/>
      <c r="H2" s="68"/>
      <c r="I2" s="68"/>
    </row>
    <row r="3" spans="1:15" s="82" customFormat="1" ht="21" x14ac:dyDescent="0.25">
      <c r="A3" s="74" t="s">
        <v>194</v>
      </c>
    </row>
    <row r="4" spans="1:15" s="82" customFormat="1" ht="21.75" thickBot="1" x14ac:dyDescent="0.3">
      <c r="A4" s="85" t="s">
        <v>195</v>
      </c>
    </row>
    <row r="5" spans="1:15" ht="21.75" thickBot="1" x14ac:dyDescent="0.3">
      <c r="A5" s="17"/>
      <c r="B5" s="17"/>
      <c r="C5" s="17" t="s">
        <v>82</v>
      </c>
      <c r="D5" s="46" t="s">
        <v>83</v>
      </c>
      <c r="E5" s="52" t="s">
        <v>30</v>
      </c>
      <c r="F5" s="46" t="s">
        <v>84</v>
      </c>
      <c r="G5" s="52" t="s">
        <v>85</v>
      </c>
      <c r="H5" s="52" t="s">
        <v>30</v>
      </c>
      <c r="I5" s="57" t="s">
        <v>86</v>
      </c>
    </row>
    <row r="6" spans="1:15" ht="21.75" thickBot="1" x14ac:dyDescent="0.3">
      <c r="A6" s="17" t="s">
        <v>81</v>
      </c>
      <c r="B6" s="17" t="str">
        <f>VLOOKUP(A6,'4'!A:B,2,0)</f>
        <v>품명</v>
      </c>
      <c r="C6" s="17" t="str">
        <f>HLOOKUP(C5,'5'!5:6,2,0)</f>
        <v>단위</v>
      </c>
      <c r="D6" s="46" t="str">
        <f>HLOOKUP(D5,'5'!5:6,2,0)</f>
        <v>수량</v>
      </c>
      <c r="E6" s="52" t="str">
        <f>HLOOKUP(E5,'5'!5:6,2,0)</f>
        <v>변화율</v>
      </c>
      <c r="F6" s="46" t="str">
        <f>HLOOKUP(F5,'5'!5:6,2,0)</f>
        <v>가액</v>
      </c>
      <c r="G6" s="52" t="str">
        <f>HLOOKUP(G5,'5'!5:6,2,0)</f>
        <v>구성비</v>
      </c>
      <c r="H6" s="52" t="str">
        <f>HLOOKUP(H5,'5'!5:6,2,0)</f>
        <v>변화율</v>
      </c>
      <c r="I6" s="57" t="str">
        <f>HLOOKUP(I5,'5'!5:6,2,0)</f>
        <v>증감 기여도</v>
      </c>
    </row>
    <row r="7" spans="1:15" ht="21.75" thickBot="1" x14ac:dyDescent="0.3">
      <c r="A7" s="25" t="s">
        <v>33</v>
      </c>
      <c r="B7" s="26" t="str">
        <f>VLOOKUP(A7,'4'!A:B,2,0)</f>
        <v>총액</v>
      </c>
      <c r="C7" s="27"/>
      <c r="D7" s="101"/>
      <c r="E7" s="101"/>
      <c r="F7" s="102">
        <v>1497010</v>
      </c>
      <c r="G7" s="101">
        <v>100</v>
      </c>
      <c r="H7" s="101">
        <v>5.0999999999999996</v>
      </c>
      <c r="I7" s="107">
        <v>5.0999999999999996</v>
      </c>
      <c r="O7" s="106"/>
    </row>
    <row r="8" spans="1:15" ht="21.75" thickBot="1" x14ac:dyDescent="0.3">
      <c r="A8" s="28" t="s">
        <v>87</v>
      </c>
      <c r="B8" s="29" t="str">
        <f>VLOOKUP(A8,'4'!A:B,2,0)</f>
        <v>식료품</v>
      </c>
      <c r="C8" s="27"/>
      <c r="D8" s="101"/>
      <c r="E8" s="101"/>
      <c r="F8" s="102">
        <v>124371</v>
      </c>
      <c r="G8" s="101">
        <v>8.3000000000000007</v>
      </c>
      <c r="H8" s="101">
        <v>2.7</v>
      </c>
      <c r="I8" s="107">
        <v>0.2</v>
      </c>
      <c r="O8" s="106"/>
    </row>
    <row r="9" spans="1:15" ht="21.75" thickBot="1" x14ac:dyDescent="0.3">
      <c r="A9" s="29" t="s">
        <v>138</v>
      </c>
      <c r="B9" s="30" t="str">
        <f>VLOOKUP(A9,'4'!A:B,2,0)</f>
        <v>어개류</v>
      </c>
      <c r="C9" s="27" t="s">
        <v>337</v>
      </c>
      <c r="D9" s="102">
        <v>25527</v>
      </c>
      <c r="E9" s="101">
        <v>1.3</v>
      </c>
      <c r="F9" s="102">
        <v>29540</v>
      </c>
      <c r="G9" s="101">
        <v>2</v>
      </c>
      <c r="H9" s="101">
        <v>16.8</v>
      </c>
      <c r="I9" s="107">
        <v>0.3</v>
      </c>
      <c r="M9" s="106"/>
      <c r="O9" s="106"/>
    </row>
    <row r="10" spans="1:15" ht="21.75" thickBot="1" x14ac:dyDescent="0.3">
      <c r="A10" s="29" t="s">
        <v>139</v>
      </c>
      <c r="B10" s="30" t="str">
        <f>VLOOKUP(A10,'4'!A:B,2,0)</f>
        <v>육류</v>
      </c>
      <c r="C10" s="27" t="s">
        <v>337</v>
      </c>
      <c r="D10" s="102">
        <v>42152</v>
      </c>
      <c r="E10" s="101">
        <v>6.3</v>
      </c>
      <c r="F10" s="102">
        <v>26619</v>
      </c>
      <c r="G10" s="101">
        <v>1.8</v>
      </c>
      <c r="H10" s="101">
        <v>9</v>
      </c>
      <c r="I10" s="107">
        <v>0.2</v>
      </c>
      <c r="M10" s="106"/>
      <c r="O10" s="106"/>
    </row>
    <row r="11" spans="1:15" ht="21.75" thickBot="1" x14ac:dyDescent="0.3">
      <c r="A11" s="29" t="s">
        <v>140</v>
      </c>
      <c r="B11" s="30" t="str">
        <f>VLOOKUP(A11,'4'!A:B,2,0)</f>
        <v>곡물류</v>
      </c>
      <c r="C11" s="27" t="s">
        <v>337</v>
      </c>
      <c r="D11" s="102">
        <v>17580</v>
      </c>
      <c r="E11" s="101">
        <v>-33.799999999999997</v>
      </c>
      <c r="F11" s="102">
        <v>4408</v>
      </c>
      <c r="G11" s="101">
        <v>0.3</v>
      </c>
      <c r="H11" s="101">
        <v>-12.3</v>
      </c>
      <c r="I11" s="107">
        <v>0</v>
      </c>
      <c r="M11" s="106"/>
      <c r="O11" s="106"/>
    </row>
    <row r="12" spans="1:15" ht="21.75" thickBot="1" x14ac:dyDescent="0.3">
      <c r="A12" s="29" t="s">
        <v>141</v>
      </c>
      <c r="B12" s="30" t="str">
        <f>VLOOKUP(A12,'4'!A:B,2,0)</f>
        <v>채소</v>
      </c>
      <c r="C12" s="27" t="s">
        <v>337</v>
      </c>
      <c r="D12" s="102">
        <v>12340</v>
      </c>
      <c r="E12" s="101">
        <v>3.5</v>
      </c>
      <c r="F12" s="102">
        <v>4699</v>
      </c>
      <c r="G12" s="101">
        <v>0.3</v>
      </c>
      <c r="H12" s="101">
        <v>12.4</v>
      </c>
      <c r="I12" s="107">
        <v>0</v>
      </c>
      <c r="M12" s="106"/>
      <c r="O12" s="106"/>
    </row>
    <row r="13" spans="1:15" ht="21.75" thickBot="1" x14ac:dyDescent="0.3">
      <c r="A13" s="29" t="s">
        <v>142</v>
      </c>
      <c r="B13" s="30" t="str">
        <f>VLOOKUP(A13,'4'!A:B,2,0)</f>
        <v>과실</v>
      </c>
      <c r="C13" s="27" t="s">
        <v>337</v>
      </c>
      <c r="D13" s="102">
        <v>84027</v>
      </c>
      <c r="E13" s="101">
        <v>-4</v>
      </c>
      <c r="F13" s="102">
        <v>13703</v>
      </c>
      <c r="G13" s="101">
        <v>0.9</v>
      </c>
      <c r="H13" s="101">
        <v>-1.1000000000000001</v>
      </c>
      <c r="I13" s="107">
        <v>0</v>
      </c>
      <c r="M13" s="106"/>
      <c r="O13" s="106"/>
    </row>
    <row r="14" spans="1:15" ht="21.75" thickBot="1" x14ac:dyDescent="0.3">
      <c r="A14" s="28" t="s">
        <v>88</v>
      </c>
      <c r="B14" s="29" t="str">
        <f>VLOOKUP(A14,'4'!A:B,2,0)</f>
        <v>원료품</v>
      </c>
      <c r="C14" s="27"/>
      <c r="D14" s="101"/>
      <c r="E14" s="101"/>
      <c r="F14" s="102">
        <v>100543</v>
      </c>
      <c r="G14" s="101">
        <v>6.7</v>
      </c>
      <c r="H14" s="101">
        <v>-7.9</v>
      </c>
      <c r="I14" s="107">
        <v>-0.6</v>
      </c>
      <c r="O14" s="106"/>
    </row>
    <row r="15" spans="1:15" ht="21.75" thickBot="1" x14ac:dyDescent="0.3">
      <c r="A15" s="29" t="s">
        <v>143</v>
      </c>
      <c r="B15" s="30" t="str">
        <f>VLOOKUP(A15,'4'!A:B,2,0)</f>
        <v>목재</v>
      </c>
      <c r="C15" s="27"/>
      <c r="D15" s="101"/>
      <c r="E15" s="101"/>
      <c r="F15" s="102">
        <v>1207</v>
      </c>
      <c r="G15" s="101">
        <v>0.1</v>
      </c>
      <c r="H15" s="101">
        <v>-6.6</v>
      </c>
      <c r="I15" s="107">
        <v>0</v>
      </c>
      <c r="O15" s="106"/>
    </row>
    <row r="16" spans="1:15" ht="21.75" thickBot="1" x14ac:dyDescent="0.3">
      <c r="A16" s="29" t="s">
        <v>144</v>
      </c>
      <c r="B16" s="30" t="str">
        <f>VLOOKUP(A16,'4'!A:B,2,0)</f>
        <v>비철금속광</v>
      </c>
      <c r="C16" s="27" t="s">
        <v>368</v>
      </c>
      <c r="D16" s="101">
        <v>11</v>
      </c>
      <c r="E16" s="101">
        <v>-60</v>
      </c>
      <c r="F16" s="102">
        <v>11805</v>
      </c>
      <c r="G16" s="101">
        <v>0.8</v>
      </c>
      <c r="H16" s="101">
        <v>-57.4</v>
      </c>
      <c r="I16" s="107">
        <v>-1.1000000000000001</v>
      </c>
      <c r="O16" s="106"/>
    </row>
    <row r="17" spans="1:15" ht="21.75" thickBot="1" x14ac:dyDescent="0.3">
      <c r="A17" s="29" t="s">
        <v>145</v>
      </c>
      <c r="B17" s="30" t="str">
        <f>VLOOKUP(A17,'4'!A:B,2,0)</f>
        <v>철광석</v>
      </c>
      <c r="C17" s="27" t="s">
        <v>368</v>
      </c>
      <c r="D17" s="101" t="s">
        <v>432</v>
      </c>
      <c r="E17" s="101"/>
      <c r="F17" s="101" t="s">
        <v>432</v>
      </c>
      <c r="G17" s="101" t="s">
        <v>432</v>
      </c>
      <c r="H17" s="101"/>
      <c r="I17" s="107" t="s">
        <v>432</v>
      </c>
    </row>
    <row r="18" spans="1:15" ht="21.75" thickBot="1" x14ac:dyDescent="0.3">
      <c r="A18" s="29" t="s">
        <v>146</v>
      </c>
      <c r="B18" s="30" t="str">
        <f>VLOOKUP(A18,'4'!A:B,2,0)</f>
        <v>대두</v>
      </c>
      <c r="C18" s="27" t="s">
        <v>337</v>
      </c>
      <c r="D18" s="101" t="s">
        <v>432</v>
      </c>
      <c r="E18" s="101"/>
      <c r="F18" s="101" t="s">
        <v>432</v>
      </c>
      <c r="G18" s="101" t="s">
        <v>432</v>
      </c>
      <c r="H18" s="101"/>
      <c r="I18" s="107" t="s">
        <v>432</v>
      </c>
    </row>
    <row r="19" spans="1:15" ht="21.75" thickBot="1" x14ac:dyDescent="0.3">
      <c r="A19" s="28" t="s">
        <v>89</v>
      </c>
      <c r="B19" s="29" t="str">
        <f>VLOOKUP(A19,'4'!A:B,2,0)</f>
        <v>광물성 원료</v>
      </c>
      <c r="C19" s="27"/>
      <c r="D19" s="101"/>
      <c r="E19" s="101"/>
      <c r="F19" s="102">
        <v>160526</v>
      </c>
      <c r="G19" s="101">
        <v>10.7</v>
      </c>
      <c r="H19" s="101">
        <v>-21.7</v>
      </c>
      <c r="I19" s="107">
        <v>-3.1</v>
      </c>
      <c r="O19" s="106"/>
    </row>
    <row r="20" spans="1:15" ht="21.75" thickBot="1" x14ac:dyDescent="0.3">
      <c r="A20" s="29" t="s">
        <v>147</v>
      </c>
      <c r="B20" s="30" t="str">
        <f>VLOOKUP(A20,'4'!A:B,2,0)</f>
        <v>원유 및 조유</v>
      </c>
      <c r="C20" s="27" t="s">
        <v>345</v>
      </c>
      <c r="D20" s="101">
        <v>33</v>
      </c>
      <c r="E20" s="101" t="s">
        <v>463</v>
      </c>
      <c r="F20" s="102">
        <v>2309</v>
      </c>
      <c r="G20" s="101">
        <v>0.2</v>
      </c>
      <c r="H20" s="101" t="s">
        <v>463</v>
      </c>
      <c r="I20" s="107">
        <v>0.2</v>
      </c>
      <c r="O20" s="106"/>
    </row>
    <row r="21" spans="1:15" ht="21.75" thickBot="1" x14ac:dyDescent="0.3">
      <c r="A21" s="29" t="s">
        <v>148</v>
      </c>
      <c r="B21" s="30" t="str">
        <f>VLOOKUP(A21,'4'!A:B,2,0)</f>
        <v>석유제품</v>
      </c>
      <c r="C21" s="27"/>
      <c r="D21" s="101"/>
      <c r="E21" s="101"/>
      <c r="F21" s="102">
        <v>6130</v>
      </c>
      <c r="G21" s="101">
        <v>0.4</v>
      </c>
      <c r="H21" s="101">
        <v>43.8</v>
      </c>
      <c r="I21" s="107">
        <v>0.1</v>
      </c>
      <c r="O21" s="106"/>
    </row>
    <row r="22" spans="1:15" ht="21.75" thickBot="1" x14ac:dyDescent="0.3">
      <c r="A22" s="29" t="s">
        <v>149</v>
      </c>
      <c r="B22" s="30" t="str">
        <f>VLOOKUP(A22,'4'!A:B,2,0)</f>
        <v>휘발유</v>
      </c>
      <c r="C22" s="27" t="s">
        <v>345</v>
      </c>
      <c r="D22" s="101">
        <v>32</v>
      </c>
      <c r="E22" s="101">
        <v>252.7</v>
      </c>
      <c r="F22" s="102">
        <v>3260</v>
      </c>
      <c r="G22" s="101">
        <v>0.2</v>
      </c>
      <c r="H22" s="101">
        <v>176.7</v>
      </c>
      <c r="I22" s="107">
        <v>0.1</v>
      </c>
      <c r="O22" s="106"/>
    </row>
    <row r="23" spans="1:15" ht="21.75" thickBot="1" x14ac:dyDescent="0.3">
      <c r="A23" s="29" t="s">
        <v>150</v>
      </c>
      <c r="B23" s="30" t="str">
        <f>VLOOKUP(A23,'4'!A:B,2,0)</f>
        <v>액화 천연 가스</v>
      </c>
      <c r="C23" s="27" t="s">
        <v>368</v>
      </c>
      <c r="D23" s="102">
        <v>1300</v>
      </c>
      <c r="E23" s="101">
        <v>-18.2</v>
      </c>
      <c r="F23" s="102">
        <v>108877</v>
      </c>
      <c r="G23" s="101">
        <v>7.3</v>
      </c>
      <c r="H23" s="101">
        <v>-26.2</v>
      </c>
      <c r="I23" s="107">
        <v>-2.7</v>
      </c>
      <c r="M23" s="106"/>
      <c r="O23" s="106"/>
    </row>
    <row r="24" spans="1:15" ht="21.75" thickBot="1" x14ac:dyDescent="0.3">
      <c r="A24" s="29" t="s">
        <v>151</v>
      </c>
      <c r="B24" s="30" t="str">
        <f>VLOOKUP(A24,'4'!A:B,2,0)</f>
        <v>액화 석유 가스</v>
      </c>
      <c r="C24" s="27" t="s">
        <v>368</v>
      </c>
      <c r="D24" s="101" t="s">
        <v>432</v>
      </c>
      <c r="E24" s="101" t="s">
        <v>444</v>
      </c>
      <c r="F24" s="101" t="s">
        <v>432</v>
      </c>
      <c r="G24" s="101" t="s">
        <v>432</v>
      </c>
      <c r="H24" s="101" t="s">
        <v>444</v>
      </c>
      <c r="I24" s="107">
        <v>-0.3</v>
      </c>
    </row>
    <row r="25" spans="1:15" ht="21.75" thickBot="1" x14ac:dyDescent="0.3">
      <c r="A25" s="29" t="s">
        <v>152</v>
      </c>
      <c r="B25" s="30" t="str">
        <f>VLOOKUP(A25,'4'!A:B,2,0)</f>
        <v>석탄</v>
      </c>
      <c r="C25" s="27" t="s">
        <v>368</v>
      </c>
      <c r="D25" s="102">
        <v>2346</v>
      </c>
      <c r="E25" s="101">
        <v>-0.4</v>
      </c>
      <c r="F25" s="102">
        <v>43130</v>
      </c>
      <c r="G25" s="101">
        <v>2.9</v>
      </c>
      <c r="H25" s="101">
        <v>-12.6</v>
      </c>
      <c r="I25" s="107">
        <v>-0.4</v>
      </c>
      <c r="M25" s="106"/>
      <c r="O25" s="106"/>
    </row>
    <row r="26" spans="1:15" ht="21.75" thickBot="1" x14ac:dyDescent="0.3">
      <c r="A26" s="29" t="s">
        <v>153</v>
      </c>
      <c r="B26" s="31" t="str">
        <f>VLOOKUP(A26,'4'!A:B,2,0)</f>
        <v>일반탄</v>
      </c>
      <c r="C26" s="27" t="s">
        <v>368</v>
      </c>
      <c r="D26" s="101">
        <v>874</v>
      </c>
      <c r="E26" s="101">
        <v>-32.200000000000003</v>
      </c>
      <c r="F26" s="102">
        <v>14313</v>
      </c>
      <c r="G26" s="101">
        <v>1</v>
      </c>
      <c r="H26" s="101">
        <v>-41.8</v>
      </c>
      <c r="I26" s="107">
        <v>-0.7</v>
      </c>
      <c r="O26" s="106"/>
    </row>
    <row r="27" spans="1:15" ht="21.75" thickBot="1" x14ac:dyDescent="0.3">
      <c r="A27" s="28" t="s">
        <v>90</v>
      </c>
      <c r="B27" s="29" t="str">
        <f>VLOOKUP(A27,'4'!A:B,2,0)</f>
        <v>화학제품</v>
      </c>
      <c r="C27" s="27"/>
      <c r="D27" s="101"/>
      <c r="E27" s="101"/>
      <c r="F27" s="102">
        <v>89601</v>
      </c>
      <c r="G27" s="101">
        <v>6</v>
      </c>
      <c r="H27" s="101">
        <v>8.4</v>
      </c>
      <c r="I27" s="107">
        <v>0.5</v>
      </c>
      <c r="O27" s="106"/>
    </row>
    <row r="28" spans="1:15" ht="21.75" thickBot="1" x14ac:dyDescent="0.3">
      <c r="A28" s="29" t="s">
        <v>91</v>
      </c>
      <c r="B28" s="30" t="str">
        <f>VLOOKUP(A28,'4'!A:B,2,0)</f>
        <v>유기화합물</v>
      </c>
      <c r="C28" s="27"/>
      <c r="D28" s="101"/>
      <c r="E28" s="101"/>
      <c r="F28" s="102">
        <v>14068</v>
      </c>
      <c r="G28" s="101">
        <v>0.9</v>
      </c>
      <c r="H28" s="101">
        <v>21.1</v>
      </c>
      <c r="I28" s="107">
        <v>0.2</v>
      </c>
      <c r="O28" s="106"/>
    </row>
    <row r="29" spans="1:15" ht="21.75" thickBot="1" x14ac:dyDescent="0.3">
      <c r="A29" s="29" t="s">
        <v>92</v>
      </c>
      <c r="B29" s="30" t="str">
        <f>VLOOKUP(A29,'4'!A:B,2,0)</f>
        <v>의약품</v>
      </c>
      <c r="C29" s="27" t="s">
        <v>336</v>
      </c>
      <c r="D29" s="102">
        <v>1779278</v>
      </c>
      <c r="E29" s="101">
        <v>5.9</v>
      </c>
      <c r="F29" s="102">
        <v>4691</v>
      </c>
      <c r="G29" s="101">
        <v>0.3</v>
      </c>
      <c r="H29" s="101">
        <v>-27.2</v>
      </c>
      <c r="I29" s="107">
        <v>-0.1</v>
      </c>
      <c r="M29" s="106"/>
      <c r="O29" s="106"/>
    </row>
    <row r="30" spans="1:15" ht="21.75" thickBot="1" x14ac:dyDescent="0.3">
      <c r="A30" s="28" t="s">
        <v>94</v>
      </c>
      <c r="B30" s="29" t="str">
        <f>VLOOKUP(A30,'4'!A:B,2,0)</f>
        <v>원료별 제품</v>
      </c>
      <c r="C30" s="27"/>
      <c r="D30" s="101"/>
      <c r="E30" s="101"/>
      <c r="F30" s="102">
        <v>138622</v>
      </c>
      <c r="G30" s="101">
        <v>9.3000000000000007</v>
      </c>
      <c r="H30" s="101">
        <v>3.3</v>
      </c>
      <c r="I30" s="107">
        <v>0.3</v>
      </c>
      <c r="O30" s="106"/>
    </row>
    <row r="31" spans="1:15" ht="21.75" thickBot="1" x14ac:dyDescent="0.3">
      <c r="A31" s="29" t="s">
        <v>95</v>
      </c>
      <c r="B31" s="30" t="str">
        <f>VLOOKUP(A31,'4'!A:B,2,0)</f>
        <v>철강</v>
      </c>
      <c r="C31" s="27" t="s">
        <v>337</v>
      </c>
      <c r="D31" s="102">
        <v>30869</v>
      </c>
      <c r="E31" s="101">
        <v>28.8</v>
      </c>
      <c r="F31" s="102">
        <v>8153</v>
      </c>
      <c r="G31" s="101">
        <v>0.5</v>
      </c>
      <c r="H31" s="101">
        <v>22</v>
      </c>
      <c r="I31" s="107">
        <v>0.1</v>
      </c>
      <c r="M31" s="106"/>
      <c r="O31" s="106"/>
    </row>
    <row r="32" spans="1:15" ht="21.75" thickBot="1" x14ac:dyDescent="0.3">
      <c r="A32" s="29" t="s">
        <v>96</v>
      </c>
      <c r="B32" s="30" t="str">
        <f>VLOOKUP(A32,'4'!A:B,2,0)</f>
        <v>비철금속</v>
      </c>
      <c r="C32" s="27" t="s">
        <v>337</v>
      </c>
      <c r="D32" s="102">
        <v>18195</v>
      </c>
      <c r="E32" s="101">
        <v>-25.7</v>
      </c>
      <c r="F32" s="102">
        <v>20323</v>
      </c>
      <c r="G32" s="101">
        <v>1.4</v>
      </c>
      <c r="H32" s="101">
        <v>-0.9</v>
      </c>
      <c r="I32" s="107">
        <v>0</v>
      </c>
      <c r="M32" s="106"/>
      <c r="O32" s="106"/>
    </row>
    <row r="33" spans="1:15" ht="21.75" thickBot="1" x14ac:dyDescent="0.3">
      <c r="A33" s="29" t="s">
        <v>97</v>
      </c>
      <c r="B33" s="30" t="str">
        <f>VLOOKUP(A33,'4'!A:B,2,0)</f>
        <v>금속제품</v>
      </c>
      <c r="C33" s="27"/>
      <c r="D33" s="101"/>
      <c r="E33" s="101"/>
      <c r="F33" s="102">
        <v>18633</v>
      </c>
      <c r="G33" s="101">
        <v>1.2</v>
      </c>
      <c r="H33" s="101">
        <v>0</v>
      </c>
      <c r="I33" s="107">
        <v>0</v>
      </c>
      <c r="O33" s="106"/>
    </row>
    <row r="34" spans="1:15" ht="21.75" thickBot="1" x14ac:dyDescent="0.3">
      <c r="A34" s="29" t="s">
        <v>98</v>
      </c>
      <c r="B34" s="30" t="str">
        <f>VLOOKUP(A34,'4'!A:B,2,0)</f>
        <v>직물용 실 및 섬유제품</v>
      </c>
      <c r="C34" s="27"/>
      <c r="D34" s="101"/>
      <c r="E34" s="101"/>
      <c r="F34" s="102">
        <v>20254</v>
      </c>
      <c r="G34" s="101">
        <v>1.4</v>
      </c>
      <c r="H34" s="101">
        <v>2.2000000000000002</v>
      </c>
      <c r="I34" s="107">
        <v>0</v>
      </c>
      <c r="O34" s="106"/>
    </row>
    <row r="35" spans="1:15" ht="21.75" thickBot="1" x14ac:dyDescent="0.3">
      <c r="A35" s="29" t="s">
        <v>99</v>
      </c>
      <c r="B35" s="30" t="str">
        <f>VLOOKUP(A35,'4'!A:B,2,0)</f>
        <v>비금속 철물제품</v>
      </c>
      <c r="C35" s="27"/>
      <c r="D35" s="101"/>
      <c r="E35" s="101"/>
      <c r="F35" s="102">
        <v>9423</v>
      </c>
      <c r="G35" s="101">
        <v>0.6</v>
      </c>
      <c r="H35" s="101">
        <v>2.2999999999999998</v>
      </c>
      <c r="I35" s="107">
        <v>0</v>
      </c>
      <c r="O35" s="106"/>
    </row>
    <row r="36" spans="1:15" ht="21.75" thickBot="1" x14ac:dyDescent="0.3">
      <c r="A36" s="29" t="s">
        <v>154</v>
      </c>
      <c r="B36" s="30" t="str">
        <f>VLOOKUP(A36,'4'!A:B,2,0)</f>
        <v>목제품 등; 가구 제외</v>
      </c>
      <c r="C36" s="27"/>
      <c r="D36" s="101"/>
      <c r="E36" s="101"/>
      <c r="F36" s="102">
        <v>41578</v>
      </c>
      <c r="G36" s="101">
        <v>2.8</v>
      </c>
      <c r="H36" s="101">
        <v>2.7</v>
      </c>
      <c r="I36" s="107">
        <v>0.1</v>
      </c>
      <c r="O36" s="106"/>
    </row>
    <row r="37" spans="1:15" ht="21.75" thickBot="1" x14ac:dyDescent="0.3">
      <c r="A37" s="28" t="s">
        <v>102</v>
      </c>
      <c r="B37" s="29" t="str">
        <f>VLOOKUP(A37,'4'!A:B,2,0)</f>
        <v>일반 기계</v>
      </c>
      <c r="C37" s="27"/>
      <c r="D37" s="101"/>
      <c r="E37" s="101"/>
      <c r="F37" s="102">
        <v>133967</v>
      </c>
      <c r="G37" s="101">
        <v>8.9</v>
      </c>
      <c r="H37" s="101">
        <v>3.1</v>
      </c>
      <c r="I37" s="107">
        <v>0.3</v>
      </c>
      <c r="O37" s="106"/>
    </row>
    <row r="38" spans="1:15" ht="21.75" thickBot="1" x14ac:dyDescent="0.3">
      <c r="A38" s="29" t="s">
        <v>103</v>
      </c>
      <c r="B38" s="30" t="str">
        <f>VLOOKUP(A38,'4'!A:B,2,0)</f>
        <v>원동기</v>
      </c>
      <c r="C38" s="27" t="s">
        <v>337</v>
      </c>
      <c r="D38" s="102">
        <v>6124</v>
      </c>
      <c r="E38" s="101">
        <v>42.6</v>
      </c>
      <c r="F38" s="102">
        <v>9889</v>
      </c>
      <c r="G38" s="101">
        <v>0.7</v>
      </c>
      <c r="H38" s="101">
        <v>36.799999999999997</v>
      </c>
      <c r="I38" s="107">
        <v>0.2</v>
      </c>
      <c r="M38" s="106"/>
      <c r="O38" s="106"/>
    </row>
    <row r="39" spans="1:15" ht="42.75" thickBot="1" x14ac:dyDescent="0.3">
      <c r="A39" s="29" t="s">
        <v>104</v>
      </c>
      <c r="B39" s="30" t="str">
        <f>VLOOKUP(A39,'4'!A:B,2,0)</f>
        <v>전산기류, 주변기기 포함</v>
      </c>
      <c r="C39" s="27" t="s">
        <v>342</v>
      </c>
      <c r="D39" s="102">
        <v>2127</v>
      </c>
      <c r="E39" s="101">
        <v>73.3</v>
      </c>
      <c r="F39" s="102">
        <v>45539</v>
      </c>
      <c r="G39" s="101">
        <v>3</v>
      </c>
      <c r="H39" s="101">
        <v>13.6</v>
      </c>
      <c r="I39" s="107">
        <v>0.4</v>
      </c>
      <c r="M39" s="106"/>
      <c r="O39" s="106"/>
    </row>
    <row r="40" spans="1:15" ht="21.75" thickBot="1" x14ac:dyDescent="0.3">
      <c r="A40" s="29" t="s">
        <v>105</v>
      </c>
      <c r="B40" s="30" t="str">
        <f>VLOOKUP(A40,'4'!A:B,2,0)</f>
        <v>전산기류의 부분품</v>
      </c>
      <c r="C40" s="27" t="s">
        <v>337</v>
      </c>
      <c r="D40" s="102">
        <v>2265</v>
      </c>
      <c r="E40" s="101">
        <v>-8.5</v>
      </c>
      <c r="F40" s="102">
        <v>18152</v>
      </c>
      <c r="G40" s="101">
        <v>1.2</v>
      </c>
      <c r="H40" s="101">
        <v>46.4</v>
      </c>
      <c r="I40" s="107">
        <v>0.4</v>
      </c>
      <c r="M40" s="106"/>
      <c r="O40" s="106"/>
    </row>
    <row r="41" spans="1:15" ht="21.75" thickBot="1" x14ac:dyDescent="0.3">
      <c r="A41" s="28" t="s">
        <v>114</v>
      </c>
      <c r="B41" s="29" t="str">
        <f>VLOOKUP(A41,'4'!A:B,2,0)</f>
        <v>전기 기기</v>
      </c>
      <c r="C41" s="27"/>
      <c r="D41" s="101"/>
      <c r="E41" s="101"/>
      <c r="F41" s="102">
        <v>379076</v>
      </c>
      <c r="G41" s="101">
        <v>25.3</v>
      </c>
      <c r="H41" s="101">
        <v>17.3</v>
      </c>
      <c r="I41" s="107">
        <v>3.9</v>
      </c>
      <c r="O41" s="106"/>
    </row>
    <row r="42" spans="1:15" ht="21.75" thickBot="1" x14ac:dyDescent="0.3">
      <c r="A42" s="29" t="s">
        <v>115</v>
      </c>
      <c r="B42" s="30" t="str">
        <f>VLOOKUP(A42,'4'!A:B,2,0)</f>
        <v>반도체 등 전자부품</v>
      </c>
      <c r="C42" s="27"/>
      <c r="D42" s="101"/>
      <c r="E42" s="101"/>
      <c r="F42" s="102">
        <v>56853</v>
      </c>
      <c r="G42" s="101">
        <v>3.8</v>
      </c>
      <c r="H42" s="101">
        <v>4.3</v>
      </c>
      <c r="I42" s="107">
        <v>0.2</v>
      </c>
      <c r="O42" s="106"/>
    </row>
    <row r="43" spans="1:15" ht="21.75" thickBot="1" x14ac:dyDescent="0.3">
      <c r="A43" s="29" t="s">
        <v>116</v>
      </c>
      <c r="B43" s="31" t="str">
        <f>VLOOKUP(A43,'4'!A:B,2,0)</f>
        <v>IC</v>
      </c>
      <c r="C43" s="27" t="s">
        <v>343</v>
      </c>
      <c r="D43" s="101">
        <v>399</v>
      </c>
      <c r="E43" s="101">
        <v>-1.4</v>
      </c>
      <c r="F43" s="102">
        <v>41026</v>
      </c>
      <c r="G43" s="101">
        <v>2.7</v>
      </c>
      <c r="H43" s="101">
        <v>7.5</v>
      </c>
      <c r="I43" s="107">
        <v>0.2</v>
      </c>
      <c r="O43" s="106"/>
    </row>
    <row r="44" spans="1:15" ht="42.75" thickBot="1" x14ac:dyDescent="0.3">
      <c r="A44" s="29" t="s">
        <v>155</v>
      </c>
      <c r="B44" s="30" t="str">
        <f>VLOOKUP(A44,'4'!A:B,2,0)</f>
        <v>절연 전선 및 절연 케이블</v>
      </c>
      <c r="C44" s="27" t="s">
        <v>337</v>
      </c>
      <c r="D44" s="102">
        <v>24719</v>
      </c>
      <c r="E44" s="101">
        <v>13.7</v>
      </c>
      <c r="F44" s="102">
        <v>85811</v>
      </c>
      <c r="G44" s="101">
        <v>5.7</v>
      </c>
      <c r="H44" s="101">
        <v>21</v>
      </c>
      <c r="I44" s="107">
        <v>1</v>
      </c>
      <c r="M44" s="106"/>
      <c r="O44" s="106"/>
    </row>
    <row r="45" spans="1:15" ht="42.75" thickBot="1" x14ac:dyDescent="0.3">
      <c r="A45" s="29" t="s">
        <v>156</v>
      </c>
      <c r="B45" s="30" t="str">
        <f>VLOOKUP(A45,'4'!A:B,2,0)</f>
        <v>음향 영상 기기, 부품 포함</v>
      </c>
      <c r="C45" s="27"/>
      <c r="D45" s="101"/>
      <c r="E45" s="101"/>
      <c r="F45" s="102">
        <v>36599</v>
      </c>
      <c r="G45" s="101">
        <v>2.4</v>
      </c>
      <c r="H45" s="101">
        <v>19.7</v>
      </c>
      <c r="I45" s="107">
        <v>0.4</v>
      </c>
      <c r="O45" s="106"/>
    </row>
    <row r="46" spans="1:15" ht="21.75" thickBot="1" x14ac:dyDescent="0.3">
      <c r="A46" s="29" t="s">
        <v>121</v>
      </c>
      <c r="B46" s="30" t="str">
        <f>VLOOKUP(A46,'4'!A:B,2,0)</f>
        <v>중전 기기</v>
      </c>
      <c r="C46" s="27"/>
      <c r="D46" s="101"/>
      <c r="E46" s="101"/>
      <c r="F46" s="102">
        <v>19592</v>
      </c>
      <c r="G46" s="101">
        <v>1.3</v>
      </c>
      <c r="H46" s="101">
        <v>7.5</v>
      </c>
      <c r="I46" s="107">
        <v>0.1</v>
      </c>
      <c r="O46" s="106"/>
    </row>
    <row r="47" spans="1:15" ht="21.75" thickBot="1" x14ac:dyDescent="0.3">
      <c r="A47" s="29" t="s">
        <v>122</v>
      </c>
      <c r="B47" s="30" t="str">
        <f>VLOOKUP(A47,'4'!A:B,2,0)</f>
        <v>통신기</v>
      </c>
      <c r="C47" s="27"/>
      <c r="D47" s="101"/>
      <c r="E47" s="101"/>
      <c r="F47" s="102">
        <v>93818</v>
      </c>
      <c r="G47" s="101">
        <v>6.3</v>
      </c>
      <c r="H47" s="101">
        <v>32</v>
      </c>
      <c r="I47" s="107">
        <v>1.6</v>
      </c>
      <c r="O47" s="106"/>
    </row>
    <row r="48" spans="1:15" ht="21.75" thickBot="1" x14ac:dyDescent="0.3">
      <c r="A48" s="29" t="s">
        <v>157</v>
      </c>
      <c r="B48" s="31" t="str">
        <f>VLOOKUP(A48,'4'!A:B,2,0)</f>
        <v>전화기</v>
      </c>
      <c r="C48" s="27" t="s">
        <v>341</v>
      </c>
      <c r="D48" s="102">
        <v>807596</v>
      </c>
      <c r="E48" s="101">
        <v>9.9</v>
      </c>
      <c r="F48" s="102">
        <v>38144</v>
      </c>
      <c r="G48" s="101">
        <v>2.5</v>
      </c>
      <c r="H48" s="101">
        <v>33.799999999999997</v>
      </c>
      <c r="I48" s="107">
        <v>0.7</v>
      </c>
      <c r="M48" s="106"/>
      <c r="O48" s="106"/>
    </row>
    <row r="49" spans="1:15" ht="21.75" thickBot="1" x14ac:dyDescent="0.3">
      <c r="A49" s="29" t="s">
        <v>123</v>
      </c>
      <c r="B49" s="30" t="str">
        <f>VLOOKUP(A49,'4'!A:B,2,0)</f>
        <v>전기 계측 기기</v>
      </c>
      <c r="C49" s="27"/>
      <c r="D49" s="101"/>
      <c r="E49" s="101"/>
      <c r="F49" s="102">
        <v>16296</v>
      </c>
      <c r="G49" s="101">
        <v>1.1000000000000001</v>
      </c>
      <c r="H49" s="101">
        <v>19.899999999999999</v>
      </c>
      <c r="I49" s="107">
        <v>0.2</v>
      </c>
      <c r="O49" s="106"/>
    </row>
    <row r="50" spans="1:15" ht="21.75" thickBot="1" x14ac:dyDescent="0.3">
      <c r="A50" s="28" t="s">
        <v>126</v>
      </c>
      <c r="B50" s="29" t="str">
        <f>VLOOKUP(A50,'4'!A:B,2,0)</f>
        <v>수송용 기기</v>
      </c>
      <c r="C50" s="27"/>
      <c r="D50" s="101"/>
      <c r="E50" s="101"/>
      <c r="F50" s="102">
        <v>53177</v>
      </c>
      <c r="G50" s="101">
        <v>3.6</v>
      </c>
      <c r="H50" s="101">
        <v>23.8</v>
      </c>
      <c r="I50" s="107">
        <v>0.7</v>
      </c>
      <c r="O50" s="106"/>
    </row>
    <row r="51" spans="1:15" ht="21.75" thickBot="1" x14ac:dyDescent="0.3">
      <c r="A51" s="29" t="s">
        <v>127</v>
      </c>
      <c r="B51" s="30" t="str">
        <f>VLOOKUP(A51,'4'!A:B,2,0)</f>
        <v>자동차</v>
      </c>
      <c r="C51" s="27" t="s">
        <v>341</v>
      </c>
      <c r="D51" s="102">
        <v>3994</v>
      </c>
      <c r="E51" s="101">
        <v>99.1</v>
      </c>
      <c r="F51" s="102">
        <v>13961</v>
      </c>
      <c r="G51" s="101">
        <v>0.9</v>
      </c>
      <c r="H51" s="101">
        <v>116.5</v>
      </c>
      <c r="I51" s="107">
        <v>0.5</v>
      </c>
      <c r="M51" s="106"/>
      <c r="O51" s="106"/>
    </row>
    <row r="52" spans="1:15" ht="21.75" thickBot="1" x14ac:dyDescent="0.3">
      <c r="A52" s="29" t="s">
        <v>130</v>
      </c>
      <c r="B52" s="30" t="str">
        <f>VLOOKUP(A52,'4'!A:B,2,0)</f>
        <v>자동차의 부분품</v>
      </c>
      <c r="C52" s="27"/>
      <c r="D52" s="101"/>
      <c r="E52" s="101"/>
      <c r="F52" s="102">
        <v>30415</v>
      </c>
      <c r="G52" s="101">
        <v>2</v>
      </c>
      <c r="H52" s="101">
        <v>12.5</v>
      </c>
      <c r="I52" s="107">
        <v>0.2</v>
      </c>
      <c r="O52" s="106"/>
    </row>
    <row r="53" spans="1:15" ht="21.75" thickBot="1" x14ac:dyDescent="0.3">
      <c r="A53" s="29" t="s">
        <v>132</v>
      </c>
      <c r="B53" s="30" t="str">
        <f>VLOOKUP(A53,'4'!A:B,2,0)</f>
        <v>항공기류</v>
      </c>
      <c r="C53" s="27"/>
      <c r="D53" s="101"/>
      <c r="E53" s="101"/>
      <c r="F53" s="101">
        <v>954</v>
      </c>
      <c r="G53" s="101">
        <v>0.1</v>
      </c>
      <c r="H53" s="101">
        <v>-9.1999999999999993</v>
      </c>
      <c r="I53" s="107">
        <v>0</v>
      </c>
    </row>
    <row r="54" spans="1:15" ht="21.75" thickBot="1" x14ac:dyDescent="0.3">
      <c r="A54" s="28" t="s">
        <v>134</v>
      </c>
      <c r="B54" s="29" t="str">
        <f>VLOOKUP(A54,'4'!A:B,2,0)</f>
        <v>기타</v>
      </c>
      <c r="C54" s="27"/>
      <c r="D54" s="101"/>
      <c r="E54" s="101"/>
      <c r="F54" s="102">
        <v>317127</v>
      </c>
      <c r="G54" s="101">
        <v>21.2</v>
      </c>
      <c r="H54" s="101">
        <v>14.9</v>
      </c>
      <c r="I54" s="107">
        <v>2.9</v>
      </c>
      <c r="O54" s="106"/>
    </row>
    <row r="55" spans="1:15" ht="21.75" thickBot="1" x14ac:dyDescent="0.3">
      <c r="A55" s="29" t="s">
        <v>135</v>
      </c>
      <c r="B55" s="30" t="str">
        <f>VLOOKUP(A55,'4'!A:B,2,0)</f>
        <v>과학 광학 기기</v>
      </c>
      <c r="C55" s="27"/>
      <c r="D55" s="101"/>
      <c r="E55" s="101"/>
      <c r="F55" s="102">
        <v>27925</v>
      </c>
      <c r="G55" s="101">
        <v>1.9</v>
      </c>
      <c r="H55" s="101">
        <v>-6.1</v>
      </c>
      <c r="I55" s="107">
        <v>-0.1</v>
      </c>
      <c r="O55" s="106"/>
    </row>
    <row r="56" spans="1:15" ht="21.75" thickBot="1" x14ac:dyDescent="0.3">
      <c r="A56" s="29" t="s">
        <v>158</v>
      </c>
      <c r="B56" s="30" t="str">
        <f>VLOOKUP(A56,'4'!A:B,2,0)</f>
        <v>의류 및 관련 부속품</v>
      </c>
      <c r="C56" s="27"/>
      <c r="D56" s="101"/>
      <c r="E56" s="101"/>
      <c r="F56" s="102">
        <v>114973</v>
      </c>
      <c r="G56" s="101">
        <v>7.7</v>
      </c>
      <c r="H56" s="101">
        <v>7.4</v>
      </c>
      <c r="I56" s="107">
        <v>0.6</v>
      </c>
      <c r="O56" s="106"/>
    </row>
    <row r="57" spans="1:15" ht="21.75" thickBot="1" x14ac:dyDescent="0.3">
      <c r="A57" s="29" t="s">
        <v>159</v>
      </c>
      <c r="B57" s="30" t="str">
        <f>VLOOKUP(A57,'4'!A:B,2,0)</f>
        <v>가구</v>
      </c>
      <c r="C57" s="27" t="s">
        <v>337</v>
      </c>
      <c r="D57" s="102">
        <v>34212</v>
      </c>
      <c r="E57" s="101">
        <v>12.2</v>
      </c>
      <c r="F57" s="102">
        <v>20332</v>
      </c>
      <c r="G57" s="101">
        <v>1.4</v>
      </c>
      <c r="H57" s="101">
        <v>12</v>
      </c>
      <c r="I57" s="107">
        <v>0.2</v>
      </c>
      <c r="M57" s="106"/>
      <c r="O57" s="106"/>
    </row>
    <row r="58" spans="1:15" ht="21.75" thickBot="1" x14ac:dyDescent="0.3">
      <c r="A58" s="29" t="s">
        <v>160</v>
      </c>
      <c r="B58" s="30" t="str">
        <f>VLOOKUP(A58,'4'!A:B,2,0)</f>
        <v>가방류</v>
      </c>
      <c r="C58" s="27"/>
      <c r="D58" s="101"/>
      <c r="E58" s="101"/>
      <c r="F58" s="102">
        <v>11336</v>
      </c>
      <c r="G58" s="101">
        <v>0.8</v>
      </c>
      <c r="H58" s="101">
        <v>-11.3</v>
      </c>
      <c r="I58" s="107">
        <v>-0.1</v>
      </c>
      <c r="O58" s="106"/>
    </row>
    <row r="59" spans="1:15" ht="21" x14ac:dyDescent="0.25">
      <c r="A59" s="35" t="s">
        <v>411</v>
      </c>
      <c r="B59" s="35"/>
      <c r="C59" s="35"/>
      <c r="D59" s="60"/>
      <c r="E59" s="65"/>
      <c r="F59" s="60"/>
      <c r="G59" s="65"/>
      <c r="H59" s="65"/>
      <c r="I59" s="65"/>
    </row>
    <row r="60" spans="1:15" ht="21" x14ac:dyDescent="0.25">
      <c r="A60" s="36" t="str">
        <f>HLOOKUP(A59,'5'!58:59,2,0)</f>
        <v xml:space="preserve"> 변화율은 전년대비 변화율을 나타냅니다. 
 *를 붙인 수치는 전년대비 배율을 나타냅니다.</v>
      </c>
      <c r="B60" s="36"/>
      <c r="C60" s="36"/>
      <c r="D60" s="61"/>
      <c r="E60" s="66"/>
      <c r="F60" s="61"/>
      <c r="G60" s="66"/>
      <c r="H60" s="66"/>
      <c r="I60" s="66"/>
    </row>
    <row r="61" spans="1:15" ht="21" x14ac:dyDescent="0.25">
      <c r="A61" s="36"/>
      <c r="B61" s="36"/>
      <c r="C61" s="36"/>
      <c r="D61" s="61"/>
      <c r="E61" s="66"/>
      <c r="F61" s="61"/>
      <c r="G61" s="66"/>
      <c r="H61" s="66"/>
      <c r="I61" s="66"/>
    </row>
    <row r="62" spans="1:15" ht="21" x14ac:dyDescent="0.25">
      <c r="A62" s="36" t="s">
        <v>434</v>
      </c>
      <c r="B62" s="36"/>
      <c r="C62" s="36"/>
      <c r="D62" s="61"/>
      <c r="E62" s="66"/>
      <c r="F62" s="61"/>
      <c r="G62" s="66"/>
      <c r="H62" s="66"/>
      <c r="I62" s="66"/>
    </row>
    <row r="63" spans="1:15" ht="21" x14ac:dyDescent="0.25">
      <c r="A63" s="36" t="str">
        <f>HLOOKUP(A62,'5'!61:62,2,0)</f>
        <v xml:space="preserve"> 증감 기여도는 전년대비 증감 기여도입니다.</v>
      </c>
      <c r="B63" s="37"/>
      <c r="C63" s="37"/>
      <c r="D63" s="62"/>
      <c r="E63" s="66"/>
      <c r="F63" s="61"/>
      <c r="G63" s="66"/>
      <c r="H63" s="66"/>
      <c r="I63" s="66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showGridLines="0" workbookViewId="0">
      <selection activeCell="A17" sqref="A17:D21"/>
    </sheetView>
  </sheetViews>
  <sheetFormatPr defaultRowHeight="14.25" x14ac:dyDescent="0.25"/>
  <cols>
    <col min="1" max="4" width="20.7109375" style="10" customWidth="1"/>
    <col min="5" max="5" width="7.140625" style="10" bestFit="1" customWidth="1"/>
    <col min="6" max="7" width="12.28515625" style="10" bestFit="1" customWidth="1"/>
    <col min="8" max="16384" width="9.140625" style="10"/>
  </cols>
  <sheetData>
    <row r="1" spans="1:10" s="6" customFormat="1" ht="23.25" x14ac:dyDescent="0.25">
      <c r="A1" s="4" t="s">
        <v>496</v>
      </c>
      <c r="B1" s="5"/>
      <c r="C1" s="5"/>
      <c r="D1" s="5"/>
    </row>
    <row r="2" spans="1:10" s="6" customFormat="1" ht="23.25" x14ac:dyDescent="0.25">
      <c r="A2" s="4" t="s">
        <v>491</v>
      </c>
      <c r="B2" s="5"/>
      <c r="C2" s="5"/>
      <c r="D2" s="5"/>
    </row>
    <row r="3" spans="1:10" ht="21" x14ac:dyDescent="0.25">
      <c r="A3" s="7" t="s">
        <v>0</v>
      </c>
      <c r="B3" s="8"/>
      <c r="C3" s="8"/>
      <c r="D3" s="9" t="s">
        <v>1</v>
      </c>
    </row>
    <row r="4" spans="1:10" ht="21.75" thickBot="1" x14ac:dyDescent="0.3">
      <c r="A4" s="7" t="s">
        <v>189</v>
      </c>
      <c r="B4" s="8"/>
      <c r="C4" s="8"/>
      <c r="D4" s="9" t="s">
        <v>195</v>
      </c>
    </row>
    <row r="5" spans="1:10" ht="24.95" customHeight="1" thickBot="1" x14ac:dyDescent="0.3">
      <c r="A5" s="11"/>
      <c r="B5" s="11" t="s">
        <v>492</v>
      </c>
      <c r="C5" s="11" t="s">
        <v>476</v>
      </c>
      <c r="D5" s="11" t="s">
        <v>413</v>
      </c>
    </row>
    <row r="6" spans="1:10" ht="24.95" customHeight="1" thickBot="1" x14ac:dyDescent="0.3">
      <c r="A6" s="11"/>
      <c r="B6" s="11" t="s">
        <v>493</v>
      </c>
      <c r="C6" s="11" t="s">
        <v>494</v>
      </c>
      <c r="D6" s="11" t="s">
        <v>199</v>
      </c>
    </row>
    <row r="7" spans="1:10" ht="42.75" thickBot="1" x14ac:dyDescent="0.3">
      <c r="A7" s="12" t="s">
        <v>190</v>
      </c>
      <c r="B7" s="88">
        <v>9559614</v>
      </c>
      <c r="C7" s="88">
        <v>9189795</v>
      </c>
      <c r="D7" s="97">
        <v>4</v>
      </c>
      <c r="E7" s="96"/>
      <c r="F7" s="93"/>
      <c r="G7" s="93"/>
      <c r="H7" s="94"/>
      <c r="I7" s="20"/>
      <c r="J7" s="20"/>
    </row>
    <row r="8" spans="1:10" ht="42.75" thickBot="1" x14ac:dyDescent="0.3">
      <c r="A8" s="12" t="s">
        <v>191</v>
      </c>
      <c r="B8" s="88">
        <v>9515317</v>
      </c>
      <c r="C8" s="88">
        <v>8630614</v>
      </c>
      <c r="D8" s="97">
        <v>10.3</v>
      </c>
      <c r="E8" s="96"/>
      <c r="F8" s="93"/>
      <c r="G8" s="93"/>
      <c r="H8" s="94"/>
      <c r="I8" s="20"/>
      <c r="J8" s="20"/>
    </row>
    <row r="9" spans="1:10" ht="42.75" thickBot="1" x14ac:dyDescent="0.3">
      <c r="A9" s="12" t="s">
        <v>192</v>
      </c>
      <c r="B9" s="88">
        <v>44297</v>
      </c>
      <c r="C9" s="88">
        <v>559181</v>
      </c>
      <c r="D9" s="97">
        <v>-92.1</v>
      </c>
      <c r="E9" s="96"/>
      <c r="F9" s="93"/>
      <c r="G9" s="93"/>
      <c r="H9" s="94"/>
      <c r="I9" s="20"/>
      <c r="J9" s="20"/>
    </row>
    <row r="10" spans="1:10" x14ac:dyDescent="0.25">
      <c r="F10" s="20"/>
      <c r="G10" s="20"/>
      <c r="H10" s="20"/>
      <c r="I10" s="20"/>
      <c r="J10" s="20"/>
    </row>
    <row r="11" spans="1:10" ht="21" x14ac:dyDescent="0.25">
      <c r="A11" s="13" t="s">
        <v>2</v>
      </c>
      <c r="F11" s="20"/>
      <c r="G11" s="20"/>
      <c r="H11" s="20"/>
      <c r="I11" s="20"/>
      <c r="J11" s="20"/>
    </row>
    <row r="12" spans="1:10" ht="14.25" customHeight="1" x14ac:dyDescent="0.25">
      <c r="A12" s="92" t="s">
        <v>430</v>
      </c>
      <c r="B12" s="92"/>
      <c r="C12" s="92"/>
      <c r="D12" s="92"/>
      <c r="F12" s="20"/>
      <c r="G12" s="20"/>
      <c r="H12" s="20"/>
      <c r="I12" s="20"/>
      <c r="J12" s="20"/>
    </row>
    <row r="13" spans="1:10" x14ac:dyDescent="0.25">
      <c r="A13" s="92"/>
      <c r="B13" s="92"/>
      <c r="C13" s="92"/>
      <c r="D13" s="92"/>
    </row>
    <row r="14" spans="1:10" x14ac:dyDescent="0.25">
      <c r="A14" s="92"/>
      <c r="B14" s="92"/>
      <c r="C14" s="92"/>
      <c r="D14" s="92"/>
    </row>
    <row r="15" spans="1:10" x14ac:dyDescent="0.25">
      <c r="A15" s="92"/>
      <c r="B15" s="92"/>
      <c r="C15" s="92"/>
      <c r="D15" s="92"/>
    </row>
    <row r="16" spans="1:10" x14ac:dyDescent="0.25">
      <c r="A16" s="92"/>
      <c r="B16" s="92"/>
      <c r="C16" s="92"/>
      <c r="D16" s="92"/>
    </row>
    <row r="17" spans="1:4" x14ac:dyDescent="0.25">
      <c r="A17" s="92" t="s">
        <v>378</v>
      </c>
      <c r="B17" s="92"/>
      <c r="C17" s="92"/>
      <c r="D17" s="92"/>
    </row>
    <row r="18" spans="1:4" x14ac:dyDescent="0.25">
      <c r="A18" s="92"/>
      <c r="B18" s="92"/>
      <c r="C18" s="92"/>
      <c r="D18" s="92"/>
    </row>
    <row r="19" spans="1:4" x14ac:dyDescent="0.25">
      <c r="A19" s="92"/>
      <c r="B19" s="92"/>
      <c r="C19" s="92"/>
      <c r="D19" s="92"/>
    </row>
    <row r="20" spans="1:4" x14ac:dyDescent="0.25">
      <c r="A20" s="92"/>
      <c r="B20" s="92"/>
      <c r="C20" s="92"/>
      <c r="D20" s="92"/>
    </row>
    <row r="21" spans="1:4" x14ac:dyDescent="0.25">
      <c r="A21" s="92"/>
      <c r="B21" s="92"/>
      <c r="C21" s="92"/>
      <c r="D21" s="92"/>
    </row>
    <row r="22" spans="1:4" ht="16.5" x14ac:dyDescent="0.25">
      <c r="A22" s="41"/>
      <c r="B22" s="41"/>
      <c r="C22" s="41"/>
      <c r="D22" s="41"/>
    </row>
    <row r="23" spans="1:4" ht="14.25" customHeight="1" x14ac:dyDescent="0.25">
      <c r="A23" s="92" t="s">
        <v>431</v>
      </c>
      <c r="B23" s="92"/>
      <c r="C23" s="92"/>
      <c r="D23" s="92"/>
    </row>
    <row r="24" spans="1:4" x14ac:dyDescent="0.25">
      <c r="A24" s="92"/>
      <c r="B24" s="92"/>
      <c r="C24" s="92"/>
      <c r="D24" s="92"/>
    </row>
    <row r="25" spans="1:4" x14ac:dyDescent="0.25">
      <c r="A25" s="92"/>
      <c r="B25" s="92"/>
      <c r="C25" s="92"/>
      <c r="D25" s="92"/>
    </row>
    <row r="26" spans="1:4" x14ac:dyDescent="0.25">
      <c r="A26" s="92"/>
      <c r="B26" s="92"/>
      <c r="C26" s="92"/>
      <c r="D26" s="92"/>
    </row>
    <row r="27" spans="1:4" x14ac:dyDescent="0.25">
      <c r="A27" s="92" t="s">
        <v>379</v>
      </c>
      <c r="B27" s="92"/>
      <c r="C27" s="92"/>
      <c r="D27" s="92"/>
    </row>
    <row r="28" spans="1:4" x14ac:dyDescent="0.25">
      <c r="A28" s="92"/>
      <c r="B28" s="92"/>
      <c r="C28" s="92"/>
      <c r="D28" s="92"/>
    </row>
    <row r="29" spans="1:4" x14ac:dyDescent="0.25">
      <c r="A29" s="92"/>
      <c r="B29" s="92"/>
      <c r="C29" s="92"/>
      <c r="D29" s="92"/>
    </row>
    <row r="30" spans="1:4" x14ac:dyDescent="0.25">
      <c r="A30" s="92"/>
      <c r="B30" s="92"/>
      <c r="C30" s="92"/>
      <c r="D30" s="92"/>
    </row>
    <row r="31" spans="1:4" ht="16.5" x14ac:dyDescent="0.25">
      <c r="A31" s="41"/>
      <c r="B31" s="41"/>
      <c r="C31" s="41"/>
      <c r="D31" s="41"/>
    </row>
    <row r="32" spans="1:4" ht="21" x14ac:dyDescent="0.25">
      <c r="A32" s="91" t="s">
        <v>380</v>
      </c>
      <c r="B32" s="91"/>
      <c r="C32" s="91"/>
      <c r="D32" s="91"/>
    </row>
    <row r="33" spans="1:4" ht="21" x14ac:dyDescent="0.25">
      <c r="A33" s="91" t="s">
        <v>414</v>
      </c>
      <c r="B33" s="91"/>
      <c r="C33" s="91"/>
      <c r="D33" s="91"/>
    </row>
  </sheetData>
  <mergeCells count="6">
    <mergeCell ref="A33:D33"/>
    <mergeCell ref="A12:D16"/>
    <mergeCell ref="A17:D21"/>
    <mergeCell ref="A23:D26"/>
    <mergeCell ref="A27:D30"/>
    <mergeCell ref="A32:D3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168FA-D45C-40C1-83EA-600CAC9EC7F5}">
  <dimension ref="A1:O63"/>
  <sheetViews>
    <sheetView showGridLines="0" zoomScaleNormal="100" workbookViewId="0">
      <selection activeCell="C3" sqref="C3"/>
    </sheetView>
  </sheetViews>
  <sheetFormatPr defaultRowHeight="14.25" x14ac:dyDescent="0.25"/>
  <cols>
    <col min="1" max="2" width="25.7109375" customWidth="1"/>
    <col min="3" max="3" width="18.7109375" bestFit="1" customWidth="1"/>
    <col min="4" max="4" width="12.28515625" style="63" bestFit="1" customWidth="1"/>
    <col min="5" max="5" width="9.85546875" style="67" bestFit="1" customWidth="1"/>
    <col min="6" max="6" width="12.28515625" style="63" bestFit="1" customWidth="1"/>
    <col min="7" max="7" width="9.85546875" style="67" customWidth="1"/>
    <col min="8" max="8" width="9.85546875" style="67" bestFit="1" customWidth="1"/>
    <col min="9" max="9" width="15.5703125" style="67" bestFit="1" customWidth="1"/>
    <col min="10" max="10" width="12.28515625" bestFit="1" customWidth="1"/>
    <col min="11" max="11" width="12" bestFit="1" customWidth="1"/>
    <col min="12" max="12" width="12.28515625" bestFit="1" customWidth="1"/>
    <col min="13" max="14" width="9.85546875" bestFit="1" customWidth="1"/>
    <col min="15" max="15" width="15.5703125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9.85546875" bestFit="1" customWidth="1"/>
    <col min="20" max="20" width="12" bestFit="1" customWidth="1"/>
    <col min="21" max="21" width="15.5703125" bestFit="1" customWidth="1"/>
    <col min="22" max="22" width="12.28515625" bestFit="1" customWidth="1"/>
    <col min="23" max="23" width="12" bestFit="1" customWidth="1"/>
    <col min="24" max="24" width="12.28515625" bestFit="1" customWidth="1"/>
    <col min="25" max="26" width="9.85546875" bestFit="1" customWidth="1"/>
    <col min="27" max="27" width="15.5703125" bestFit="1" customWidth="1"/>
    <col min="28" max="30" width="10.5703125" bestFit="1" customWidth="1"/>
    <col min="31" max="31" width="9.85546875" bestFit="1" customWidth="1"/>
    <col min="32" max="32" width="12" bestFit="1" customWidth="1"/>
    <col min="33" max="33" width="15.5703125" bestFit="1" customWidth="1"/>
    <col min="34" max="34" width="12.28515625" customWidth="1"/>
    <col min="35" max="35" width="12" bestFit="1" customWidth="1"/>
    <col min="36" max="36" width="12.28515625" customWidth="1"/>
    <col min="37" max="37" width="9.85546875" bestFit="1" customWidth="1"/>
    <col min="38" max="38" width="12" bestFit="1" customWidth="1"/>
    <col min="39" max="39" width="15.5703125" bestFit="1" customWidth="1"/>
    <col min="40" max="40" width="9.42578125" bestFit="1" customWidth="1"/>
    <col min="41" max="41" width="12" bestFit="1" customWidth="1"/>
    <col min="42" max="42" width="10.5703125" bestFit="1" customWidth="1"/>
    <col min="43" max="43" width="9.85546875" bestFit="1" customWidth="1"/>
    <col min="44" max="44" width="12" bestFit="1" customWidth="1"/>
    <col min="45" max="45" width="15.5703125" bestFit="1" customWidth="1"/>
    <col min="46" max="46" width="8.42578125" bestFit="1" customWidth="1"/>
    <col min="47" max="47" width="12" bestFit="1" customWidth="1"/>
    <col min="48" max="48" width="9.42578125" bestFit="1" customWidth="1"/>
    <col min="49" max="49" width="9.85546875" bestFit="1" customWidth="1"/>
    <col min="50" max="50" width="12" bestFit="1" customWidth="1"/>
    <col min="51" max="51" width="15.5703125" bestFit="1" customWidth="1"/>
  </cols>
  <sheetData>
    <row r="1" spans="1:15" ht="23.25" x14ac:dyDescent="0.25">
      <c r="A1" s="43" t="s">
        <v>442</v>
      </c>
      <c r="B1" s="14"/>
      <c r="C1" s="23"/>
      <c r="D1" s="59"/>
      <c r="E1" s="64"/>
      <c r="F1" s="59"/>
      <c r="G1" s="68"/>
      <c r="H1" s="68"/>
      <c r="I1" s="68"/>
    </row>
    <row r="2" spans="1:15" ht="23.25" x14ac:dyDescent="0.25">
      <c r="A2" s="43" t="str">
        <f>VLOOKUP(A1,目次!B:C,2,0)</f>
        <v>주요 지역, 국가별 및 상품별 수입, 중동</v>
      </c>
      <c r="B2" s="14"/>
      <c r="C2" s="23"/>
      <c r="D2" s="59"/>
      <c r="E2" s="64"/>
      <c r="F2" s="59"/>
      <c r="G2" s="68"/>
      <c r="H2" s="68"/>
      <c r="I2" s="68"/>
    </row>
    <row r="3" spans="1:15" s="82" customFormat="1" ht="21" x14ac:dyDescent="0.25">
      <c r="A3" s="74" t="s">
        <v>194</v>
      </c>
    </row>
    <row r="4" spans="1:15" s="82" customFormat="1" ht="21.75" thickBot="1" x14ac:dyDescent="0.3">
      <c r="A4" s="85" t="s">
        <v>195</v>
      </c>
    </row>
    <row r="5" spans="1:15" ht="21.75" thickBot="1" x14ac:dyDescent="0.3">
      <c r="A5" s="17"/>
      <c r="B5" s="17"/>
      <c r="C5" s="17" t="s">
        <v>82</v>
      </c>
      <c r="D5" s="46" t="s">
        <v>83</v>
      </c>
      <c r="E5" s="52" t="s">
        <v>30</v>
      </c>
      <c r="F5" s="46" t="s">
        <v>84</v>
      </c>
      <c r="G5" s="52" t="s">
        <v>85</v>
      </c>
      <c r="H5" s="52" t="s">
        <v>30</v>
      </c>
      <c r="I5" s="57" t="s">
        <v>86</v>
      </c>
    </row>
    <row r="6" spans="1:15" ht="21.75" thickBot="1" x14ac:dyDescent="0.3">
      <c r="A6" s="17" t="s">
        <v>81</v>
      </c>
      <c r="B6" s="17" t="str">
        <f>VLOOKUP(A6,'4'!A:B,2,0)</f>
        <v>품명</v>
      </c>
      <c r="C6" s="17" t="str">
        <f>HLOOKUP(C5,'5'!5:6,2,0)</f>
        <v>단위</v>
      </c>
      <c r="D6" s="46" t="str">
        <f>HLOOKUP(D5,'5'!5:6,2,0)</f>
        <v>수량</v>
      </c>
      <c r="E6" s="52" t="str">
        <f>HLOOKUP(E5,'5'!5:6,2,0)</f>
        <v>변화율</v>
      </c>
      <c r="F6" s="46" t="str">
        <f>HLOOKUP(F5,'5'!5:6,2,0)</f>
        <v>가액</v>
      </c>
      <c r="G6" s="52" t="str">
        <f>HLOOKUP(G5,'5'!5:6,2,0)</f>
        <v>구성비</v>
      </c>
      <c r="H6" s="52" t="str">
        <f>HLOOKUP(H5,'5'!5:6,2,0)</f>
        <v>변화율</v>
      </c>
      <c r="I6" s="57" t="str">
        <f>HLOOKUP(I5,'5'!5:6,2,0)</f>
        <v>증감 기여도</v>
      </c>
    </row>
    <row r="7" spans="1:15" ht="21.75" thickBot="1" x14ac:dyDescent="0.3">
      <c r="A7" s="25" t="s">
        <v>33</v>
      </c>
      <c r="B7" s="26" t="str">
        <f>VLOOKUP(A7,'4'!A:B,2,0)</f>
        <v>총액</v>
      </c>
      <c r="C7" s="27"/>
      <c r="D7" s="101"/>
      <c r="E7" s="101"/>
      <c r="F7" s="102">
        <v>858558</v>
      </c>
      <c r="G7" s="101">
        <v>100</v>
      </c>
      <c r="H7" s="101">
        <v>-12.9</v>
      </c>
      <c r="I7" s="107">
        <v>-12.9</v>
      </c>
      <c r="O7" s="106"/>
    </row>
    <row r="8" spans="1:15" ht="21.75" thickBot="1" x14ac:dyDescent="0.3">
      <c r="A8" s="28" t="s">
        <v>87</v>
      </c>
      <c r="B8" s="29" t="str">
        <f>VLOOKUP(A8,'4'!A:B,2,0)</f>
        <v>식료품</v>
      </c>
      <c r="C8" s="27"/>
      <c r="D8" s="101"/>
      <c r="E8" s="101"/>
      <c r="F8" s="102">
        <v>3155</v>
      </c>
      <c r="G8" s="101">
        <v>0.4</v>
      </c>
      <c r="H8" s="101">
        <v>28.2</v>
      </c>
      <c r="I8" s="107">
        <v>0.1</v>
      </c>
      <c r="O8" s="106"/>
    </row>
    <row r="9" spans="1:15" ht="21.75" thickBot="1" x14ac:dyDescent="0.3">
      <c r="A9" s="29" t="s">
        <v>138</v>
      </c>
      <c r="B9" s="30" t="str">
        <f>VLOOKUP(A9,'4'!A:B,2,0)</f>
        <v>어개류</v>
      </c>
      <c r="C9" s="27" t="s">
        <v>337</v>
      </c>
      <c r="D9" s="101">
        <v>425</v>
      </c>
      <c r="E9" s="101">
        <v>29.6</v>
      </c>
      <c r="F9" s="101">
        <v>439</v>
      </c>
      <c r="G9" s="101">
        <v>0.1</v>
      </c>
      <c r="H9" s="101">
        <v>70.099999999999994</v>
      </c>
      <c r="I9" s="107">
        <v>0</v>
      </c>
    </row>
    <row r="10" spans="1:15" ht="21.75" thickBot="1" x14ac:dyDescent="0.3">
      <c r="A10" s="29" t="s">
        <v>139</v>
      </c>
      <c r="B10" s="30" t="str">
        <f>VLOOKUP(A10,'4'!A:B,2,0)</f>
        <v>육류</v>
      </c>
      <c r="C10" s="27" t="s">
        <v>337</v>
      </c>
      <c r="D10" s="101" t="s">
        <v>432</v>
      </c>
      <c r="E10" s="101"/>
      <c r="F10" s="101" t="s">
        <v>432</v>
      </c>
      <c r="G10" s="101" t="s">
        <v>432</v>
      </c>
      <c r="H10" s="101"/>
      <c r="I10" s="107" t="s">
        <v>432</v>
      </c>
    </row>
    <row r="11" spans="1:15" ht="21.75" thickBot="1" x14ac:dyDescent="0.3">
      <c r="A11" s="29" t="s">
        <v>140</v>
      </c>
      <c r="B11" s="30" t="str">
        <f>VLOOKUP(A11,'4'!A:B,2,0)</f>
        <v>곡물류</v>
      </c>
      <c r="C11" s="27" t="s">
        <v>337</v>
      </c>
      <c r="D11" s="101">
        <v>142</v>
      </c>
      <c r="E11" s="101">
        <v>63.2</v>
      </c>
      <c r="F11" s="101">
        <v>16</v>
      </c>
      <c r="G11" s="101">
        <v>0</v>
      </c>
      <c r="H11" s="101">
        <v>20.399999999999999</v>
      </c>
      <c r="I11" s="107">
        <v>0</v>
      </c>
    </row>
    <row r="12" spans="1:15" ht="21.75" thickBot="1" x14ac:dyDescent="0.3">
      <c r="A12" s="29" t="s">
        <v>141</v>
      </c>
      <c r="B12" s="30" t="str">
        <f>VLOOKUP(A12,'4'!A:B,2,0)</f>
        <v>채소</v>
      </c>
      <c r="C12" s="27" t="s">
        <v>337</v>
      </c>
      <c r="D12" s="101">
        <v>205</v>
      </c>
      <c r="E12" s="101">
        <v>204.5</v>
      </c>
      <c r="F12" s="101">
        <v>149</v>
      </c>
      <c r="G12" s="101">
        <v>0</v>
      </c>
      <c r="H12" s="101">
        <v>186.4</v>
      </c>
      <c r="I12" s="107">
        <v>0</v>
      </c>
    </row>
    <row r="13" spans="1:15" ht="21.75" thickBot="1" x14ac:dyDescent="0.3">
      <c r="A13" s="29" t="s">
        <v>142</v>
      </c>
      <c r="B13" s="30" t="str">
        <f>VLOOKUP(A13,'4'!A:B,2,0)</f>
        <v>과실</v>
      </c>
      <c r="C13" s="27" t="s">
        <v>337</v>
      </c>
      <c r="D13" s="102">
        <v>1757</v>
      </c>
      <c r="E13" s="101">
        <v>-36.1</v>
      </c>
      <c r="F13" s="101">
        <v>956</v>
      </c>
      <c r="G13" s="101">
        <v>0.1</v>
      </c>
      <c r="H13" s="101">
        <v>-42.4</v>
      </c>
      <c r="I13" s="107">
        <v>-0.1</v>
      </c>
      <c r="M13" s="106"/>
    </row>
    <row r="14" spans="1:15" ht="21.75" thickBot="1" x14ac:dyDescent="0.3">
      <c r="A14" s="28" t="s">
        <v>88</v>
      </c>
      <c r="B14" s="29" t="str">
        <f>VLOOKUP(A14,'4'!A:B,2,0)</f>
        <v>원료품</v>
      </c>
      <c r="C14" s="27"/>
      <c r="D14" s="101"/>
      <c r="E14" s="101"/>
      <c r="F14" s="102">
        <v>9852</v>
      </c>
      <c r="G14" s="101">
        <v>1.1000000000000001</v>
      </c>
      <c r="H14" s="101">
        <v>65.3</v>
      </c>
      <c r="I14" s="107">
        <v>0.4</v>
      </c>
      <c r="O14" s="106"/>
    </row>
    <row r="15" spans="1:15" ht="21.75" thickBot="1" x14ac:dyDescent="0.3">
      <c r="A15" s="29" t="s">
        <v>143</v>
      </c>
      <c r="B15" s="30" t="str">
        <f>VLOOKUP(A15,'4'!A:B,2,0)</f>
        <v>목재</v>
      </c>
      <c r="C15" s="27"/>
      <c r="D15" s="101"/>
      <c r="E15" s="101"/>
      <c r="F15" s="101" t="s">
        <v>432</v>
      </c>
      <c r="G15" s="101" t="s">
        <v>432</v>
      </c>
      <c r="H15" s="101"/>
      <c r="I15" s="107" t="s">
        <v>432</v>
      </c>
    </row>
    <row r="16" spans="1:15" ht="21.75" thickBot="1" x14ac:dyDescent="0.3">
      <c r="A16" s="29" t="s">
        <v>144</v>
      </c>
      <c r="B16" s="30" t="str">
        <f>VLOOKUP(A16,'4'!A:B,2,0)</f>
        <v>비철금속광</v>
      </c>
      <c r="C16" s="27" t="s">
        <v>368</v>
      </c>
      <c r="D16" s="101">
        <v>0</v>
      </c>
      <c r="E16" s="101">
        <v>53.3</v>
      </c>
      <c r="F16" s="101">
        <v>147</v>
      </c>
      <c r="G16" s="101">
        <v>0</v>
      </c>
      <c r="H16" s="101">
        <v>3024.1</v>
      </c>
      <c r="I16" s="107">
        <v>0</v>
      </c>
    </row>
    <row r="17" spans="1:15" ht="21.75" thickBot="1" x14ac:dyDescent="0.3">
      <c r="A17" s="29" t="s">
        <v>145</v>
      </c>
      <c r="B17" s="30" t="str">
        <f>VLOOKUP(A17,'4'!A:B,2,0)</f>
        <v>철광석</v>
      </c>
      <c r="C17" s="27" t="s">
        <v>368</v>
      </c>
      <c r="D17" s="101" t="s">
        <v>432</v>
      </c>
      <c r="E17" s="101"/>
      <c r="F17" s="101" t="s">
        <v>432</v>
      </c>
      <c r="G17" s="101" t="s">
        <v>432</v>
      </c>
      <c r="H17" s="101"/>
      <c r="I17" s="107" t="s">
        <v>432</v>
      </c>
    </row>
    <row r="18" spans="1:15" ht="21.75" thickBot="1" x14ac:dyDescent="0.3">
      <c r="A18" s="29" t="s">
        <v>146</v>
      </c>
      <c r="B18" s="30" t="str">
        <f>VLOOKUP(A18,'4'!A:B,2,0)</f>
        <v>대두</v>
      </c>
      <c r="C18" s="27" t="s">
        <v>337</v>
      </c>
      <c r="D18" s="101" t="s">
        <v>432</v>
      </c>
      <c r="E18" s="101"/>
      <c r="F18" s="101" t="s">
        <v>432</v>
      </c>
      <c r="G18" s="101" t="s">
        <v>432</v>
      </c>
      <c r="H18" s="101"/>
      <c r="I18" s="107" t="s">
        <v>432</v>
      </c>
    </row>
    <row r="19" spans="1:15" ht="21.75" thickBot="1" x14ac:dyDescent="0.3">
      <c r="A19" s="28" t="s">
        <v>89</v>
      </c>
      <c r="B19" s="29" t="str">
        <f>VLOOKUP(A19,'4'!A:B,2,0)</f>
        <v>광물성 원료</v>
      </c>
      <c r="C19" s="27"/>
      <c r="D19" s="101"/>
      <c r="E19" s="101"/>
      <c r="F19" s="102">
        <v>802089</v>
      </c>
      <c r="G19" s="101">
        <v>93.4</v>
      </c>
      <c r="H19" s="101">
        <v>-12.7</v>
      </c>
      <c r="I19" s="107">
        <v>-11.8</v>
      </c>
      <c r="O19" s="106"/>
    </row>
    <row r="20" spans="1:15" ht="21.75" thickBot="1" x14ac:dyDescent="0.3">
      <c r="A20" s="29" t="s">
        <v>147</v>
      </c>
      <c r="B20" s="30" t="str">
        <f>VLOOKUP(A20,'4'!A:B,2,0)</f>
        <v>원유 및 조유</v>
      </c>
      <c r="C20" s="27" t="s">
        <v>345</v>
      </c>
      <c r="D20" s="102">
        <v>10727</v>
      </c>
      <c r="E20" s="101">
        <v>6.8</v>
      </c>
      <c r="F20" s="102">
        <v>688004</v>
      </c>
      <c r="G20" s="101">
        <v>80.099999999999994</v>
      </c>
      <c r="H20" s="101">
        <v>-12.5</v>
      </c>
      <c r="I20" s="107">
        <v>-9.9</v>
      </c>
      <c r="M20" s="106"/>
      <c r="O20" s="106"/>
    </row>
    <row r="21" spans="1:15" ht="21.75" thickBot="1" x14ac:dyDescent="0.3">
      <c r="A21" s="29" t="s">
        <v>148</v>
      </c>
      <c r="B21" s="30" t="str">
        <f>VLOOKUP(A21,'4'!A:B,2,0)</f>
        <v>석유제품</v>
      </c>
      <c r="C21" s="27"/>
      <c r="D21" s="101"/>
      <c r="E21" s="101"/>
      <c r="F21" s="102">
        <v>61858</v>
      </c>
      <c r="G21" s="101">
        <v>7.2</v>
      </c>
      <c r="H21" s="101">
        <v>-27.4</v>
      </c>
      <c r="I21" s="107">
        <v>-2.4</v>
      </c>
      <c r="O21" s="106"/>
    </row>
    <row r="22" spans="1:15" ht="21.75" thickBot="1" x14ac:dyDescent="0.3">
      <c r="A22" s="29" t="s">
        <v>149</v>
      </c>
      <c r="B22" s="30" t="str">
        <f>VLOOKUP(A22,'4'!A:B,2,0)</f>
        <v>휘발유</v>
      </c>
      <c r="C22" s="27" t="s">
        <v>345</v>
      </c>
      <c r="D22" s="101">
        <v>985</v>
      </c>
      <c r="E22" s="101">
        <v>-16.899999999999999</v>
      </c>
      <c r="F22" s="102">
        <v>60784</v>
      </c>
      <c r="G22" s="101">
        <v>7.1</v>
      </c>
      <c r="H22" s="101">
        <v>-28.1</v>
      </c>
      <c r="I22" s="107">
        <v>-2.4</v>
      </c>
      <c r="O22" s="106"/>
    </row>
    <row r="23" spans="1:15" ht="21.75" thickBot="1" x14ac:dyDescent="0.3">
      <c r="A23" s="29" t="s">
        <v>150</v>
      </c>
      <c r="B23" s="30" t="str">
        <f>VLOOKUP(A23,'4'!A:B,2,0)</f>
        <v>액화 천연 가스</v>
      </c>
      <c r="C23" s="27" t="s">
        <v>368</v>
      </c>
      <c r="D23" s="101">
        <v>620</v>
      </c>
      <c r="E23" s="101">
        <v>23.3</v>
      </c>
      <c r="F23" s="102">
        <v>52214</v>
      </c>
      <c r="G23" s="101">
        <v>6.1</v>
      </c>
      <c r="H23" s="101">
        <v>11.1</v>
      </c>
      <c r="I23" s="107">
        <v>0.5</v>
      </c>
      <c r="O23" s="106"/>
    </row>
    <row r="24" spans="1:15" ht="21.75" thickBot="1" x14ac:dyDescent="0.3">
      <c r="A24" s="29" t="s">
        <v>151</v>
      </c>
      <c r="B24" s="30" t="str">
        <f>VLOOKUP(A24,'4'!A:B,2,0)</f>
        <v>액화 석유 가스</v>
      </c>
      <c r="C24" s="27" t="s">
        <v>368</v>
      </c>
      <c r="D24" s="101">
        <v>0</v>
      </c>
      <c r="E24" s="101">
        <v>-97</v>
      </c>
      <c r="F24" s="101">
        <v>12</v>
      </c>
      <c r="G24" s="101">
        <v>0</v>
      </c>
      <c r="H24" s="101">
        <v>-98.2</v>
      </c>
      <c r="I24" s="107">
        <v>-0.1</v>
      </c>
    </row>
    <row r="25" spans="1:15" ht="21.75" thickBot="1" x14ac:dyDescent="0.3">
      <c r="A25" s="29" t="s">
        <v>152</v>
      </c>
      <c r="B25" s="30" t="str">
        <f>VLOOKUP(A25,'4'!A:B,2,0)</f>
        <v>석탄</v>
      </c>
      <c r="C25" s="27" t="s">
        <v>368</v>
      </c>
      <c r="D25" s="101" t="s">
        <v>432</v>
      </c>
      <c r="E25" s="101"/>
      <c r="F25" s="101" t="s">
        <v>432</v>
      </c>
      <c r="G25" s="101" t="s">
        <v>432</v>
      </c>
      <c r="H25" s="101"/>
      <c r="I25" s="107" t="s">
        <v>432</v>
      </c>
    </row>
    <row r="26" spans="1:15" ht="21.75" thickBot="1" x14ac:dyDescent="0.3">
      <c r="A26" s="29" t="s">
        <v>153</v>
      </c>
      <c r="B26" s="31" t="str">
        <f>VLOOKUP(A26,'4'!A:B,2,0)</f>
        <v>일반탄</v>
      </c>
      <c r="C26" s="27" t="s">
        <v>368</v>
      </c>
      <c r="D26" s="101" t="s">
        <v>432</v>
      </c>
      <c r="E26" s="101"/>
      <c r="F26" s="101" t="s">
        <v>432</v>
      </c>
      <c r="G26" s="101" t="s">
        <v>432</v>
      </c>
      <c r="H26" s="101"/>
      <c r="I26" s="107" t="s">
        <v>432</v>
      </c>
    </row>
    <row r="27" spans="1:15" ht="21.75" thickBot="1" x14ac:dyDescent="0.3">
      <c r="A27" s="28" t="s">
        <v>90</v>
      </c>
      <c r="B27" s="29" t="str">
        <f>VLOOKUP(A27,'4'!A:B,2,0)</f>
        <v>화학제품</v>
      </c>
      <c r="C27" s="27"/>
      <c r="D27" s="101"/>
      <c r="E27" s="101"/>
      <c r="F27" s="102">
        <v>8295</v>
      </c>
      <c r="G27" s="101">
        <v>1</v>
      </c>
      <c r="H27" s="101">
        <v>-26.4</v>
      </c>
      <c r="I27" s="107">
        <v>-0.3</v>
      </c>
      <c r="O27" s="106"/>
    </row>
    <row r="28" spans="1:15" ht="21.75" thickBot="1" x14ac:dyDescent="0.3">
      <c r="A28" s="29" t="s">
        <v>91</v>
      </c>
      <c r="B28" s="30" t="str">
        <f>VLOOKUP(A28,'4'!A:B,2,0)</f>
        <v>유기화합물</v>
      </c>
      <c r="C28" s="27"/>
      <c r="D28" s="101"/>
      <c r="E28" s="101"/>
      <c r="F28" s="102">
        <v>4467</v>
      </c>
      <c r="G28" s="101">
        <v>0.5</v>
      </c>
      <c r="H28" s="101">
        <v>-2.8</v>
      </c>
      <c r="I28" s="107">
        <v>0</v>
      </c>
      <c r="O28" s="106"/>
    </row>
    <row r="29" spans="1:15" ht="21.75" thickBot="1" x14ac:dyDescent="0.3">
      <c r="A29" s="29" t="s">
        <v>92</v>
      </c>
      <c r="B29" s="30" t="str">
        <f>VLOOKUP(A29,'4'!A:B,2,0)</f>
        <v>의약품</v>
      </c>
      <c r="C29" s="27" t="s">
        <v>336</v>
      </c>
      <c r="D29" s="101">
        <v>792</v>
      </c>
      <c r="E29" s="101">
        <v>-6.3</v>
      </c>
      <c r="F29" s="101">
        <v>306</v>
      </c>
      <c r="G29" s="101">
        <v>0</v>
      </c>
      <c r="H29" s="101">
        <v>-69.8</v>
      </c>
      <c r="I29" s="107">
        <v>-0.1</v>
      </c>
    </row>
    <row r="30" spans="1:15" ht="21.75" thickBot="1" x14ac:dyDescent="0.3">
      <c r="A30" s="28" t="s">
        <v>94</v>
      </c>
      <c r="B30" s="29" t="str">
        <f>VLOOKUP(A30,'4'!A:B,2,0)</f>
        <v>원료별 제품</v>
      </c>
      <c r="C30" s="27"/>
      <c r="D30" s="101"/>
      <c r="E30" s="101"/>
      <c r="F30" s="102">
        <v>22191</v>
      </c>
      <c r="G30" s="101">
        <v>2.6</v>
      </c>
      <c r="H30" s="101">
        <v>-15.5</v>
      </c>
      <c r="I30" s="107">
        <v>-0.4</v>
      </c>
      <c r="O30" s="106"/>
    </row>
    <row r="31" spans="1:15" ht="21.75" thickBot="1" x14ac:dyDescent="0.3">
      <c r="A31" s="29" t="s">
        <v>95</v>
      </c>
      <c r="B31" s="30" t="str">
        <f>VLOOKUP(A31,'4'!A:B,2,0)</f>
        <v>철강</v>
      </c>
      <c r="C31" s="27" t="s">
        <v>337</v>
      </c>
      <c r="D31" s="101">
        <v>8</v>
      </c>
      <c r="E31" s="101">
        <v>-74.2</v>
      </c>
      <c r="F31" s="101">
        <v>26</v>
      </c>
      <c r="G31" s="101">
        <v>0</v>
      </c>
      <c r="H31" s="101">
        <v>64.5</v>
      </c>
      <c r="I31" s="107">
        <v>0</v>
      </c>
    </row>
    <row r="32" spans="1:15" ht="21.75" thickBot="1" x14ac:dyDescent="0.3">
      <c r="A32" s="29" t="s">
        <v>96</v>
      </c>
      <c r="B32" s="30" t="str">
        <f>VLOOKUP(A32,'4'!A:B,2,0)</f>
        <v>비철금속</v>
      </c>
      <c r="C32" s="27" t="s">
        <v>337</v>
      </c>
      <c r="D32" s="102">
        <v>42068</v>
      </c>
      <c r="E32" s="101">
        <v>-25.3</v>
      </c>
      <c r="F32" s="102">
        <v>19683</v>
      </c>
      <c r="G32" s="101">
        <v>2.2999999999999998</v>
      </c>
      <c r="H32" s="101">
        <v>-20.2</v>
      </c>
      <c r="I32" s="107">
        <v>-0.5</v>
      </c>
      <c r="M32" s="106"/>
      <c r="O32" s="106"/>
    </row>
    <row r="33" spans="1:15" ht="21.75" thickBot="1" x14ac:dyDescent="0.3">
      <c r="A33" s="29" t="s">
        <v>97</v>
      </c>
      <c r="B33" s="30" t="str">
        <f>VLOOKUP(A33,'4'!A:B,2,0)</f>
        <v>금속제품</v>
      </c>
      <c r="C33" s="27"/>
      <c r="D33" s="101"/>
      <c r="E33" s="101"/>
      <c r="F33" s="101">
        <v>827</v>
      </c>
      <c r="G33" s="101">
        <v>0.1</v>
      </c>
      <c r="H33" s="101">
        <v>31.3</v>
      </c>
      <c r="I33" s="107">
        <v>0</v>
      </c>
    </row>
    <row r="34" spans="1:15" ht="21.75" thickBot="1" x14ac:dyDescent="0.3">
      <c r="A34" s="29" t="s">
        <v>98</v>
      </c>
      <c r="B34" s="30" t="str">
        <f>VLOOKUP(A34,'4'!A:B,2,0)</f>
        <v>직물용 실 및 섬유제품</v>
      </c>
      <c r="C34" s="27"/>
      <c r="D34" s="101"/>
      <c r="E34" s="101"/>
      <c r="F34" s="102">
        <v>1103</v>
      </c>
      <c r="G34" s="101">
        <v>0.1</v>
      </c>
      <c r="H34" s="101">
        <v>185.4</v>
      </c>
      <c r="I34" s="107">
        <v>0.1</v>
      </c>
      <c r="O34" s="106"/>
    </row>
    <row r="35" spans="1:15" ht="21.75" thickBot="1" x14ac:dyDescent="0.3">
      <c r="A35" s="29" t="s">
        <v>99</v>
      </c>
      <c r="B35" s="30" t="str">
        <f>VLOOKUP(A35,'4'!A:B,2,0)</f>
        <v>비금속 철물제품</v>
      </c>
      <c r="C35" s="27"/>
      <c r="D35" s="101"/>
      <c r="E35" s="101"/>
      <c r="F35" s="101">
        <v>544</v>
      </c>
      <c r="G35" s="101">
        <v>0.1</v>
      </c>
      <c r="H35" s="101">
        <v>71.5</v>
      </c>
      <c r="I35" s="107">
        <v>0</v>
      </c>
    </row>
    <row r="36" spans="1:15" ht="21.75" thickBot="1" x14ac:dyDescent="0.3">
      <c r="A36" s="29" t="s">
        <v>154</v>
      </c>
      <c r="B36" s="30" t="str">
        <f>VLOOKUP(A36,'4'!A:B,2,0)</f>
        <v>목제품 등; 가구 제외</v>
      </c>
      <c r="C36" s="27"/>
      <c r="D36" s="101"/>
      <c r="E36" s="101"/>
      <c r="F36" s="101">
        <v>1</v>
      </c>
      <c r="G36" s="101">
        <v>0</v>
      </c>
      <c r="H36" s="101" t="s">
        <v>463</v>
      </c>
      <c r="I36" s="107">
        <v>0</v>
      </c>
    </row>
    <row r="37" spans="1:15" ht="21.75" thickBot="1" x14ac:dyDescent="0.3">
      <c r="A37" s="28" t="s">
        <v>102</v>
      </c>
      <c r="B37" s="29" t="str">
        <f>VLOOKUP(A37,'4'!A:B,2,0)</f>
        <v>일반 기계</v>
      </c>
      <c r="C37" s="27"/>
      <c r="D37" s="101"/>
      <c r="E37" s="101"/>
      <c r="F37" s="102">
        <v>1978</v>
      </c>
      <c r="G37" s="101">
        <v>0.2</v>
      </c>
      <c r="H37" s="101">
        <v>-14.7</v>
      </c>
      <c r="I37" s="107">
        <v>0</v>
      </c>
      <c r="O37" s="106"/>
    </row>
    <row r="38" spans="1:15" ht="21.75" thickBot="1" x14ac:dyDescent="0.3">
      <c r="A38" s="29" t="s">
        <v>103</v>
      </c>
      <c r="B38" s="30" t="str">
        <f>VLOOKUP(A38,'4'!A:B,2,0)</f>
        <v>원동기</v>
      </c>
      <c r="C38" s="27" t="s">
        <v>337</v>
      </c>
      <c r="D38" s="101">
        <v>5</v>
      </c>
      <c r="E38" s="101">
        <v>25</v>
      </c>
      <c r="F38" s="101">
        <v>838</v>
      </c>
      <c r="G38" s="101">
        <v>0.1</v>
      </c>
      <c r="H38" s="101">
        <v>-25.8</v>
      </c>
      <c r="I38" s="107">
        <v>0</v>
      </c>
    </row>
    <row r="39" spans="1:15" ht="42.75" thickBot="1" x14ac:dyDescent="0.3">
      <c r="A39" s="29" t="s">
        <v>104</v>
      </c>
      <c r="B39" s="30" t="str">
        <f>VLOOKUP(A39,'4'!A:B,2,0)</f>
        <v>전산기류, 주변기기 포함</v>
      </c>
      <c r="C39" s="27" t="s">
        <v>342</v>
      </c>
      <c r="D39" s="101">
        <v>2</v>
      </c>
      <c r="E39" s="101">
        <v>342.8</v>
      </c>
      <c r="F39" s="101">
        <v>258</v>
      </c>
      <c r="G39" s="101">
        <v>0</v>
      </c>
      <c r="H39" s="101">
        <v>-6.3</v>
      </c>
      <c r="I39" s="107">
        <v>0</v>
      </c>
    </row>
    <row r="40" spans="1:15" ht="21.75" thickBot="1" x14ac:dyDescent="0.3">
      <c r="A40" s="29" t="s">
        <v>105</v>
      </c>
      <c r="B40" s="30" t="str">
        <f>VLOOKUP(A40,'4'!A:B,2,0)</f>
        <v>전산기류의 부분품</v>
      </c>
      <c r="C40" s="27" t="s">
        <v>337</v>
      </c>
      <c r="D40" s="101">
        <v>0</v>
      </c>
      <c r="E40" s="101">
        <v>-88.6</v>
      </c>
      <c r="F40" s="101">
        <v>30</v>
      </c>
      <c r="G40" s="101">
        <v>0</v>
      </c>
      <c r="H40" s="101">
        <v>6.6</v>
      </c>
      <c r="I40" s="107">
        <v>0</v>
      </c>
    </row>
    <row r="41" spans="1:15" ht="21.75" thickBot="1" x14ac:dyDescent="0.3">
      <c r="A41" s="28" t="s">
        <v>114</v>
      </c>
      <c r="B41" s="29" t="str">
        <f>VLOOKUP(A41,'4'!A:B,2,0)</f>
        <v>전기 기기</v>
      </c>
      <c r="C41" s="27"/>
      <c r="D41" s="101"/>
      <c r="E41" s="101"/>
      <c r="F41" s="102">
        <v>7103</v>
      </c>
      <c r="G41" s="101">
        <v>0.8</v>
      </c>
      <c r="H41" s="101">
        <v>-53.8</v>
      </c>
      <c r="I41" s="107">
        <v>-0.8</v>
      </c>
      <c r="O41" s="106"/>
    </row>
    <row r="42" spans="1:15" ht="21.75" thickBot="1" x14ac:dyDescent="0.3">
      <c r="A42" s="29" t="s">
        <v>115</v>
      </c>
      <c r="B42" s="30" t="str">
        <f>VLOOKUP(A42,'4'!A:B,2,0)</f>
        <v>반도체 등 전자부품</v>
      </c>
      <c r="C42" s="27"/>
      <c r="D42" s="101"/>
      <c r="E42" s="101"/>
      <c r="F42" s="102">
        <v>3791</v>
      </c>
      <c r="G42" s="101">
        <v>0.4</v>
      </c>
      <c r="H42" s="101">
        <v>-61.2</v>
      </c>
      <c r="I42" s="107">
        <v>-0.6</v>
      </c>
      <c r="O42" s="106"/>
    </row>
    <row r="43" spans="1:15" ht="21.75" thickBot="1" x14ac:dyDescent="0.3">
      <c r="A43" s="29" t="s">
        <v>116</v>
      </c>
      <c r="B43" s="31" t="str">
        <f>VLOOKUP(A43,'4'!A:B,2,0)</f>
        <v>IC</v>
      </c>
      <c r="C43" s="27" t="s">
        <v>343</v>
      </c>
      <c r="D43" s="101">
        <v>0</v>
      </c>
      <c r="E43" s="101">
        <v>-93.8</v>
      </c>
      <c r="F43" s="102">
        <v>3666</v>
      </c>
      <c r="G43" s="101">
        <v>0.4</v>
      </c>
      <c r="H43" s="101">
        <v>-62.2</v>
      </c>
      <c r="I43" s="107">
        <v>-0.6</v>
      </c>
      <c r="O43" s="106"/>
    </row>
    <row r="44" spans="1:15" ht="42.75" thickBot="1" x14ac:dyDescent="0.3">
      <c r="A44" s="29" t="s">
        <v>155</v>
      </c>
      <c r="B44" s="30" t="str">
        <f>VLOOKUP(A44,'4'!A:B,2,0)</f>
        <v>절연 전선 및 절연 케이블</v>
      </c>
      <c r="C44" s="27" t="s">
        <v>337</v>
      </c>
      <c r="D44" s="101">
        <v>0</v>
      </c>
      <c r="E44" s="101">
        <v>-70.099999999999994</v>
      </c>
      <c r="F44" s="101">
        <v>13</v>
      </c>
      <c r="G44" s="101">
        <v>0</v>
      </c>
      <c r="H44" s="101">
        <v>-59.7</v>
      </c>
      <c r="I44" s="107">
        <v>0</v>
      </c>
    </row>
    <row r="45" spans="1:15" ht="42.75" thickBot="1" x14ac:dyDescent="0.3">
      <c r="A45" s="29" t="s">
        <v>156</v>
      </c>
      <c r="B45" s="30" t="str">
        <f>VLOOKUP(A45,'4'!A:B,2,0)</f>
        <v>음향 영상 기기, 부품 포함</v>
      </c>
      <c r="C45" s="27"/>
      <c r="D45" s="101"/>
      <c r="E45" s="101"/>
      <c r="F45" s="101">
        <v>22</v>
      </c>
      <c r="G45" s="101">
        <v>0</v>
      </c>
      <c r="H45" s="101">
        <v>-37.299999999999997</v>
      </c>
      <c r="I45" s="107">
        <v>0</v>
      </c>
    </row>
    <row r="46" spans="1:15" ht="21.75" thickBot="1" x14ac:dyDescent="0.3">
      <c r="A46" s="29" t="s">
        <v>121</v>
      </c>
      <c r="B46" s="30" t="str">
        <f>VLOOKUP(A46,'4'!A:B,2,0)</f>
        <v>중전 기기</v>
      </c>
      <c r="C46" s="27"/>
      <c r="D46" s="101"/>
      <c r="E46" s="101"/>
      <c r="F46" s="101">
        <v>199</v>
      </c>
      <c r="G46" s="101">
        <v>0</v>
      </c>
      <c r="H46" s="101">
        <v>21</v>
      </c>
      <c r="I46" s="107">
        <v>0</v>
      </c>
    </row>
    <row r="47" spans="1:15" ht="21.75" thickBot="1" x14ac:dyDescent="0.3">
      <c r="A47" s="29" t="s">
        <v>122</v>
      </c>
      <c r="B47" s="30" t="str">
        <f>VLOOKUP(A47,'4'!A:B,2,0)</f>
        <v>통신기</v>
      </c>
      <c r="C47" s="27"/>
      <c r="D47" s="101"/>
      <c r="E47" s="101"/>
      <c r="F47" s="101">
        <v>246</v>
      </c>
      <c r="G47" s="101">
        <v>0</v>
      </c>
      <c r="H47" s="101">
        <v>13.5</v>
      </c>
      <c r="I47" s="107">
        <v>0</v>
      </c>
    </row>
    <row r="48" spans="1:15" ht="21.75" thickBot="1" x14ac:dyDescent="0.3">
      <c r="A48" s="29" t="s">
        <v>157</v>
      </c>
      <c r="B48" s="31" t="str">
        <f>VLOOKUP(A48,'4'!A:B,2,0)</f>
        <v>전화기</v>
      </c>
      <c r="C48" s="27" t="s">
        <v>341</v>
      </c>
      <c r="D48" s="101">
        <v>2</v>
      </c>
      <c r="E48" s="101">
        <v>-83.3</v>
      </c>
      <c r="F48" s="101">
        <v>0</v>
      </c>
      <c r="G48" s="101">
        <v>0</v>
      </c>
      <c r="H48" s="101">
        <v>-83.3</v>
      </c>
      <c r="I48" s="107">
        <v>0</v>
      </c>
    </row>
    <row r="49" spans="1:15" ht="21.75" thickBot="1" x14ac:dyDescent="0.3">
      <c r="A49" s="29" t="s">
        <v>123</v>
      </c>
      <c r="B49" s="30" t="str">
        <f>VLOOKUP(A49,'4'!A:B,2,0)</f>
        <v>전기 계측 기기</v>
      </c>
      <c r="C49" s="27"/>
      <c r="D49" s="101"/>
      <c r="E49" s="101"/>
      <c r="F49" s="101">
        <v>544</v>
      </c>
      <c r="G49" s="101">
        <v>0.1</v>
      </c>
      <c r="H49" s="101">
        <v>-80.7</v>
      </c>
      <c r="I49" s="107">
        <v>-0.2</v>
      </c>
    </row>
    <row r="50" spans="1:15" ht="21.75" thickBot="1" x14ac:dyDescent="0.3">
      <c r="A50" s="28" t="s">
        <v>126</v>
      </c>
      <c r="B50" s="29" t="str">
        <f>VLOOKUP(A50,'4'!A:B,2,0)</f>
        <v>수송용 기기</v>
      </c>
      <c r="C50" s="27"/>
      <c r="D50" s="101"/>
      <c r="E50" s="101"/>
      <c r="F50" s="101">
        <v>50</v>
      </c>
      <c r="G50" s="101">
        <v>0</v>
      </c>
      <c r="H50" s="101">
        <v>-31.2</v>
      </c>
      <c r="I50" s="107">
        <v>0</v>
      </c>
    </row>
    <row r="51" spans="1:15" ht="21.75" thickBot="1" x14ac:dyDescent="0.3">
      <c r="A51" s="29" t="s">
        <v>127</v>
      </c>
      <c r="B51" s="30" t="str">
        <f>VLOOKUP(A51,'4'!A:B,2,0)</f>
        <v>자동차</v>
      </c>
      <c r="C51" s="27" t="s">
        <v>341</v>
      </c>
      <c r="D51" s="101" t="s">
        <v>432</v>
      </c>
      <c r="E51" s="101"/>
      <c r="F51" s="101" t="s">
        <v>432</v>
      </c>
      <c r="G51" s="101" t="s">
        <v>432</v>
      </c>
      <c r="H51" s="101"/>
      <c r="I51" s="107" t="s">
        <v>432</v>
      </c>
    </row>
    <row r="52" spans="1:15" ht="21.75" thickBot="1" x14ac:dyDescent="0.3">
      <c r="A52" s="29" t="s">
        <v>130</v>
      </c>
      <c r="B52" s="30" t="str">
        <f>VLOOKUP(A52,'4'!A:B,2,0)</f>
        <v>자동차의 부분품</v>
      </c>
      <c r="C52" s="27"/>
      <c r="D52" s="101"/>
      <c r="E52" s="101"/>
      <c r="F52" s="101">
        <v>5</v>
      </c>
      <c r="G52" s="101">
        <v>0</v>
      </c>
      <c r="H52" s="101">
        <v>-75.3</v>
      </c>
      <c r="I52" s="107">
        <v>0</v>
      </c>
    </row>
    <row r="53" spans="1:15" ht="21.75" thickBot="1" x14ac:dyDescent="0.3">
      <c r="A53" s="29" t="s">
        <v>132</v>
      </c>
      <c r="B53" s="30" t="str">
        <f>VLOOKUP(A53,'4'!A:B,2,0)</f>
        <v>항공기류</v>
      </c>
      <c r="C53" s="27"/>
      <c r="D53" s="101"/>
      <c r="E53" s="101"/>
      <c r="F53" s="101">
        <v>36</v>
      </c>
      <c r="G53" s="101">
        <v>0</v>
      </c>
      <c r="H53" s="101">
        <v>257.3</v>
      </c>
      <c r="I53" s="107">
        <v>0</v>
      </c>
    </row>
    <row r="54" spans="1:15" ht="21.75" thickBot="1" x14ac:dyDescent="0.3">
      <c r="A54" s="28" t="s">
        <v>134</v>
      </c>
      <c r="B54" s="29" t="str">
        <f>VLOOKUP(A54,'4'!A:B,2,0)</f>
        <v>기타</v>
      </c>
      <c r="C54" s="27"/>
      <c r="D54" s="101"/>
      <c r="E54" s="101"/>
      <c r="F54" s="102">
        <v>3846</v>
      </c>
      <c r="G54" s="101">
        <v>0.4</v>
      </c>
      <c r="H54" s="101">
        <v>2.7</v>
      </c>
      <c r="I54" s="107">
        <v>0</v>
      </c>
      <c r="O54" s="106"/>
    </row>
    <row r="55" spans="1:15" ht="21.75" thickBot="1" x14ac:dyDescent="0.3">
      <c r="A55" s="29" t="s">
        <v>135</v>
      </c>
      <c r="B55" s="30" t="str">
        <f>VLOOKUP(A55,'4'!A:B,2,0)</f>
        <v>과학 광학 기기</v>
      </c>
      <c r="C55" s="27"/>
      <c r="D55" s="101"/>
      <c r="E55" s="101"/>
      <c r="F55" s="102">
        <v>1568</v>
      </c>
      <c r="G55" s="101">
        <v>0.2</v>
      </c>
      <c r="H55" s="101">
        <v>-29.3</v>
      </c>
      <c r="I55" s="107">
        <v>-0.1</v>
      </c>
      <c r="O55" s="106"/>
    </row>
    <row r="56" spans="1:15" ht="21.75" thickBot="1" x14ac:dyDescent="0.3">
      <c r="A56" s="29" t="s">
        <v>158</v>
      </c>
      <c r="B56" s="30" t="str">
        <f>VLOOKUP(A56,'4'!A:B,2,0)</f>
        <v>의류 및 관련 부속품</v>
      </c>
      <c r="C56" s="27"/>
      <c r="D56" s="101"/>
      <c r="E56" s="101"/>
      <c r="F56" s="101">
        <v>153</v>
      </c>
      <c r="G56" s="101">
        <v>0</v>
      </c>
      <c r="H56" s="101">
        <v>438.1</v>
      </c>
      <c r="I56" s="107">
        <v>0</v>
      </c>
    </row>
    <row r="57" spans="1:15" ht="21.75" thickBot="1" x14ac:dyDescent="0.3">
      <c r="A57" s="29" t="s">
        <v>159</v>
      </c>
      <c r="B57" s="30" t="str">
        <f>VLOOKUP(A57,'4'!A:B,2,0)</f>
        <v>가구</v>
      </c>
      <c r="C57" s="27" t="s">
        <v>337</v>
      </c>
      <c r="D57" s="101">
        <v>2</v>
      </c>
      <c r="E57" s="101">
        <v>124.1</v>
      </c>
      <c r="F57" s="101">
        <v>6</v>
      </c>
      <c r="G57" s="101">
        <v>0</v>
      </c>
      <c r="H57" s="101">
        <v>15</v>
      </c>
      <c r="I57" s="107">
        <v>0</v>
      </c>
    </row>
    <row r="58" spans="1:15" ht="21.75" thickBot="1" x14ac:dyDescent="0.3">
      <c r="A58" s="29" t="s">
        <v>160</v>
      </c>
      <c r="B58" s="30" t="str">
        <f>VLOOKUP(A58,'4'!A:B,2,0)</f>
        <v>가방류</v>
      </c>
      <c r="C58" s="27"/>
      <c r="D58" s="101"/>
      <c r="E58" s="101"/>
      <c r="F58" s="101">
        <v>3</v>
      </c>
      <c r="G58" s="101">
        <v>0</v>
      </c>
      <c r="H58" s="101">
        <v>-54.8</v>
      </c>
      <c r="I58" s="107">
        <v>0</v>
      </c>
    </row>
    <row r="59" spans="1:15" ht="21" x14ac:dyDescent="0.25">
      <c r="A59" s="35" t="s">
        <v>411</v>
      </c>
      <c r="B59" s="35"/>
      <c r="C59" s="35"/>
      <c r="D59" s="60"/>
      <c r="E59" s="65"/>
      <c r="F59" s="60"/>
      <c r="G59" s="65"/>
      <c r="H59" s="65"/>
      <c r="I59" s="65"/>
    </row>
    <row r="60" spans="1:15" ht="21" x14ac:dyDescent="0.25">
      <c r="A60" s="36" t="str">
        <f>HLOOKUP(A59,'5'!58:59,2,0)</f>
        <v xml:space="preserve"> 변화율은 전년대비 변화율을 나타냅니다. 
 *를 붙인 수치는 전년대비 배율을 나타냅니다.</v>
      </c>
      <c r="B60" s="36"/>
      <c r="C60" s="36"/>
      <c r="D60" s="61"/>
      <c r="E60" s="66"/>
      <c r="F60" s="61"/>
      <c r="G60" s="66"/>
      <c r="H60" s="66"/>
      <c r="I60" s="66"/>
    </row>
    <row r="61" spans="1:15" ht="21" x14ac:dyDescent="0.25">
      <c r="A61" s="36"/>
      <c r="B61" s="36"/>
      <c r="C61" s="36"/>
      <c r="D61" s="61"/>
      <c r="E61" s="66"/>
      <c r="F61" s="61"/>
      <c r="G61" s="66"/>
      <c r="H61" s="66"/>
      <c r="I61" s="66"/>
    </row>
    <row r="62" spans="1:15" ht="21" x14ac:dyDescent="0.25">
      <c r="A62" s="36" t="s">
        <v>434</v>
      </c>
      <c r="B62" s="36"/>
      <c r="C62" s="36"/>
      <c r="D62" s="61"/>
      <c r="E62" s="66"/>
      <c r="F62" s="61"/>
      <c r="G62" s="66"/>
      <c r="H62" s="66"/>
      <c r="I62" s="66"/>
    </row>
    <row r="63" spans="1:15" ht="21" x14ac:dyDescent="0.25">
      <c r="A63" s="36" t="str">
        <f>HLOOKUP(A62,'5'!61:62,2,0)</f>
        <v xml:space="preserve"> 증감 기여도는 전년대비 증감 기여도입니다.</v>
      </c>
      <c r="B63" s="37"/>
      <c r="C63" s="37"/>
      <c r="D63" s="62"/>
      <c r="E63" s="66"/>
      <c r="F63" s="61"/>
      <c r="G63" s="66"/>
      <c r="H63" s="66"/>
      <c r="I63" s="66"/>
    </row>
  </sheetData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8EED-4556-41A8-A6E8-BC2E734B8A22}">
  <dimension ref="A1:O63"/>
  <sheetViews>
    <sheetView showGridLines="0" zoomScaleNormal="100" workbookViewId="0">
      <selection activeCell="C4" sqref="C4"/>
    </sheetView>
  </sheetViews>
  <sheetFormatPr defaultRowHeight="14.25" x14ac:dyDescent="0.25"/>
  <cols>
    <col min="1" max="2" width="25.7109375" customWidth="1"/>
    <col min="3" max="3" width="18.7109375" bestFit="1" customWidth="1"/>
    <col min="4" max="4" width="12.28515625" style="63" bestFit="1" customWidth="1"/>
    <col min="5" max="5" width="9.85546875" style="67" bestFit="1" customWidth="1"/>
    <col min="6" max="6" width="12.28515625" style="63" bestFit="1" customWidth="1"/>
    <col min="7" max="7" width="9.85546875" style="67" customWidth="1"/>
    <col min="8" max="8" width="9.85546875" style="67" bestFit="1" customWidth="1"/>
    <col min="9" max="9" width="15.5703125" style="67" bestFit="1" customWidth="1"/>
    <col min="10" max="10" width="12.28515625" bestFit="1" customWidth="1"/>
    <col min="11" max="11" width="12" bestFit="1" customWidth="1"/>
    <col min="12" max="12" width="12.28515625" bestFit="1" customWidth="1"/>
    <col min="13" max="14" width="9.85546875" bestFit="1" customWidth="1"/>
    <col min="15" max="15" width="15.5703125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9.85546875" bestFit="1" customWidth="1"/>
    <col min="20" max="20" width="12" bestFit="1" customWidth="1"/>
    <col min="21" max="21" width="15.5703125" bestFit="1" customWidth="1"/>
    <col min="22" max="22" width="12.28515625" bestFit="1" customWidth="1"/>
    <col min="23" max="23" width="12" bestFit="1" customWidth="1"/>
    <col min="24" max="24" width="12.28515625" bestFit="1" customWidth="1"/>
    <col min="25" max="26" width="9.85546875" bestFit="1" customWidth="1"/>
    <col min="27" max="27" width="15.5703125" bestFit="1" customWidth="1"/>
    <col min="28" max="30" width="10.5703125" bestFit="1" customWidth="1"/>
    <col min="31" max="31" width="9.85546875" bestFit="1" customWidth="1"/>
    <col min="32" max="32" width="12" bestFit="1" customWidth="1"/>
    <col min="33" max="33" width="15.5703125" bestFit="1" customWidth="1"/>
    <col min="34" max="34" width="12.28515625" customWidth="1"/>
    <col min="35" max="35" width="12" bestFit="1" customWidth="1"/>
    <col min="36" max="36" width="12.28515625" customWidth="1"/>
    <col min="37" max="37" width="9.85546875" bestFit="1" customWidth="1"/>
    <col min="38" max="38" width="12" bestFit="1" customWidth="1"/>
    <col min="39" max="39" width="15.5703125" bestFit="1" customWidth="1"/>
    <col min="40" max="40" width="9.42578125" bestFit="1" customWidth="1"/>
    <col min="41" max="41" width="12" bestFit="1" customWidth="1"/>
    <col min="42" max="42" width="10.5703125" bestFit="1" customWidth="1"/>
    <col min="43" max="43" width="9.85546875" bestFit="1" customWidth="1"/>
    <col min="44" max="44" width="12" bestFit="1" customWidth="1"/>
    <col min="45" max="45" width="15.5703125" bestFit="1" customWidth="1"/>
    <col min="46" max="46" width="8.42578125" bestFit="1" customWidth="1"/>
    <col min="47" max="47" width="12" bestFit="1" customWidth="1"/>
    <col min="48" max="48" width="9.42578125" bestFit="1" customWidth="1"/>
    <col min="49" max="49" width="9.85546875" bestFit="1" customWidth="1"/>
    <col min="50" max="50" width="12" bestFit="1" customWidth="1"/>
    <col min="51" max="51" width="15.5703125" bestFit="1" customWidth="1"/>
  </cols>
  <sheetData>
    <row r="1" spans="1:15" ht="23.25" x14ac:dyDescent="0.25">
      <c r="A1" s="43" t="s">
        <v>443</v>
      </c>
      <c r="B1" s="14"/>
      <c r="C1" s="23"/>
      <c r="D1" s="59"/>
      <c r="E1" s="64"/>
      <c r="F1" s="59"/>
      <c r="G1" s="68"/>
      <c r="H1" s="68"/>
      <c r="I1" s="68"/>
    </row>
    <row r="2" spans="1:15" ht="23.25" x14ac:dyDescent="0.25">
      <c r="A2" s="43" t="str">
        <f>VLOOKUP(A1,目次!B:C,2,0)</f>
        <v>주요 지역, 국가별 및 상품별 수입, 러시아</v>
      </c>
      <c r="B2" s="14"/>
      <c r="C2" s="23"/>
      <c r="D2" s="59"/>
      <c r="E2" s="64"/>
      <c r="F2" s="59"/>
      <c r="G2" s="68"/>
      <c r="H2" s="68"/>
      <c r="I2" s="68"/>
    </row>
    <row r="3" spans="1:15" s="82" customFormat="1" ht="21" x14ac:dyDescent="0.25">
      <c r="A3" s="74" t="s">
        <v>194</v>
      </c>
    </row>
    <row r="4" spans="1:15" s="82" customFormat="1" ht="21.75" thickBot="1" x14ac:dyDescent="0.3">
      <c r="A4" s="85" t="s">
        <v>195</v>
      </c>
    </row>
    <row r="5" spans="1:15" ht="21.75" thickBot="1" x14ac:dyDescent="0.3">
      <c r="A5" s="17"/>
      <c r="B5" s="17"/>
      <c r="C5" s="17" t="s">
        <v>82</v>
      </c>
      <c r="D5" s="46" t="s">
        <v>83</v>
      </c>
      <c r="E5" s="52" t="s">
        <v>30</v>
      </c>
      <c r="F5" s="46" t="s">
        <v>84</v>
      </c>
      <c r="G5" s="52" t="s">
        <v>85</v>
      </c>
      <c r="H5" s="52" t="s">
        <v>30</v>
      </c>
      <c r="I5" s="57" t="s">
        <v>86</v>
      </c>
    </row>
    <row r="6" spans="1:15" ht="21.75" thickBot="1" x14ac:dyDescent="0.3">
      <c r="A6" s="17" t="s">
        <v>81</v>
      </c>
      <c r="B6" s="17" t="str">
        <f>VLOOKUP(A6,'4'!A:B,2,0)</f>
        <v>품명</v>
      </c>
      <c r="C6" s="17" t="str">
        <f>HLOOKUP(C5,'5'!5:6,2,0)</f>
        <v>단위</v>
      </c>
      <c r="D6" s="46" t="str">
        <f>HLOOKUP(D5,'5'!5:6,2,0)</f>
        <v>수량</v>
      </c>
      <c r="E6" s="52" t="str">
        <f>HLOOKUP(E5,'5'!5:6,2,0)</f>
        <v>변화율</v>
      </c>
      <c r="F6" s="46" t="str">
        <f>HLOOKUP(F5,'5'!5:6,2,0)</f>
        <v>가액</v>
      </c>
      <c r="G6" s="52" t="str">
        <f>HLOOKUP(G5,'5'!5:6,2,0)</f>
        <v>구성비</v>
      </c>
      <c r="H6" s="52" t="str">
        <f>HLOOKUP(H5,'5'!5:6,2,0)</f>
        <v>변화율</v>
      </c>
      <c r="I6" s="57" t="str">
        <f>HLOOKUP(I5,'5'!5:6,2,0)</f>
        <v>증감 기여도</v>
      </c>
    </row>
    <row r="7" spans="1:15" ht="21.75" thickBot="1" x14ac:dyDescent="0.3">
      <c r="A7" s="25" t="s">
        <v>33</v>
      </c>
      <c r="B7" s="26" t="str">
        <f>VLOOKUP(A7,'4'!A:B,2,0)</f>
        <v>총액</v>
      </c>
      <c r="C7" s="27"/>
      <c r="D7" s="101"/>
      <c r="E7" s="101"/>
      <c r="F7" s="102">
        <v>84787</v>
      </c>
      <c r="G7" s="101">
        <v>100</v>
      </c>
      <c r="H7" s="101">
        <v>15.8</v>
      </c>
      <c r="I7" s="107">
        <v>15.8</v>
      </c>
      <c r="O7" s="106"/>
    </row>
    <row r="8" spans="1:15" ht="21.75" thickBot="1" x14ac:dyDescent="0.3">
      <c r="A8" s="28" t="s">
        <v>87</v>
      </c>
      <c r="B8" s="29" t="str">
        <f>VLOOKUP(A8,'4'!A:B,2,0)</f>
        <v>식료품</v>
      </c>
      <c r="C8" s="27"/>
      <c r="D8" s="101"/>
      <c r="E8" s="101"/>
      <c r="F8" s="102">
        <v>9517</v>
      </c>
      <c r="G8" s="101">
        <v>11.2</v>
      </c>
      <c r="H8" s="101">
        <v>33.5</v>
      </c>
      <c r="I8" s="107">
        <v>3.3</v>
      </c>
      <c r="O8" s="106"/>
    </row>
    <row r="9" spans="1:15" ht="21.75" thickBot="1" x14ac:dyDescent="0.3">
      <c r="A9" s="29" t="s">
        <v>138</v>
      </c>
      <c r="B9" s="30" t="str">
        <f>VLOOKUP(A9,'4'!A:B,2,0)</f>
        <v>어개류</v>
      </c>
      <c r="C9" s="27" t="s">
        <v>337</v>
      </c>
      <c r="D9" s="102">
        <v>6878</v>
      </c>
      <c r="E9" s="101">
        <v>26.2</v>
      </c>
      <c r="F9" s="102">
        <v>9390</v>
      </c>
      <c r="G9" s="101">
        <v>11.1</v>
      </c>
      <c r="H9" s="101">
        <v>38</v>
      </c>
      <c r="I9" s="107">
        <v>3.5</v>
      </c>
      <c r="M9" s="106"/>
      <c r="O9" s="106"/>
    </row>
    <row r="10" spans="1:15" ht="21.75" thickBot="1" x14ac:dyDescent="0.3">
      <c r="A10" s="29" t="s">
        <v>139</v>
      </c>
      <c r="B10" s="30" t="str">
        <f>VLOOKUP(A10,'4'!A:B,2,0)</f>
        <v>육류</v>
      </c>
      <c r="C10" s="27" t="s">
        <v>337</v>
      </c>
      <c r="D10" s="101" t="s">
        <v>432</v>
      </c>
      <c r="E10" s="101"/>
      <c r="F10" s="101" t="s">
        <v>432</v>
      </c>
      <c r="G10" s="101" t="s">
        <v>432</v>
      </c>
      <c r="H10" s="101"/>
      <c r="I10" s="107" t="s">
        <v>432</v>
      </c>
    </row>
    <row r="11" spans="1:15" ht="21.75" thickBot="1" x14ac:dyDescent="0.3">
      <c r="A11" s="29" t="s">
        <v>140</v>
      </c>
      <c r="B11" s="30" t="str">
        <f>VLOOKUP(A11,'4'!A:B,2,0)</f>
        <v>곡물류</v>
      </c>
      <c r="C11" s="27" t="s">
        <v>337</v>
      </c>
      <c r="D11" s="101">
        <v>762</v>
      </c>
      <c r="E11" s="101">
        <v>-85.2</v>
      </c>
      <c r="F11" s="101">
        <v>55</v>
      </c>
      <c r="G11" s="101">
        <v>0.1</v>
      </c>
      <c r="H11" s="101">
        <v>-74.2</v>
      </c>
      <c r="I11" s="107">
        <v>-0.2</v>
      </c>
    </row>
    <row r="12" spans="1:15" ht="21.75" thickBot="1" x14ac:dyDescent="0.3">
      <c r="A12" s="29" t="s">
        <v>141</v>
      </c>
      <c r="B12" s="30" t="str">
        <f>VLOOKUP(A12,'4'!A:B,2,0)</f>
        <v>채소</v>
      </c>
      <c r="C12" s="27" t="s">
        <v>337</v>
      </c>
      <c r="D12" s="101">
        <v>29</v>
      </c>
      <c r="E12" s="101">
        <v>95.7</v>
      </c>
      <c r="F12" s="101">
        <v>16</v>
      </c>
      <c r="G12" s="101">
        <v>0</v>
      </c>
      <c r="H12" s="101">
        <v>128</v>
      </c>
      <c r="I12" s="107">
        <v>0</v>
      </c>
    </row>
    <row r="13" spans="1:15" ht="21.75" thickBot="1" x14ac:dyDescent="0.3">
      <c r="A13" s="29" t="s">
        <v>142</v>
      </c>
      <c r="B13" s="30" t="str">
        <f>VLOOKUP(A13,'4'!A:B,2,0)</f>
        <v>과실</v>
      </c>
      <c r="C13" s="27" t="s">
        <v>337</v>
      </c>
      <c r="D13" s="101" t="s">
        <v>432</v>
      </c>
      <c r="E13" s="101"/>
      <c r="F13" s="101" t="s">
        <v>432</v>
      </c>
      <c r="G13" s="101" t="s">
        <v>432</v>
      </c>
      <c r="H13" s="101"/>
      <c r="I13" s="107" t="s">
        <v>432</v>
      </c>
    </row>
    <row r="14" spans="1:15" ht="21.75" thickBot="1" x14ac:dyDescent="0.3">
      <c r="A14" s="28" t="s">
        <v>88</v>
      </c>
      <c r="B14" s="29" t="str">
        <f>VLOOKUP(A14,'4'!A:B,2,0)</f>
        <v>원료품</v>
      </c>
      <c r="C14" s="27"/>
      <c r="D14" s="101"/>
      <c r="E14" s="101"/>
      <c r="F14" s="102">
        <v>2065</v>
      </c>
      <c r="G14" s="101">
        <v>2.4</v>
      </c>
      <c r="H14" s="101">
        <v>-13.8</v>
      </c>
      <c r="I14" s="107">
        <v>-0.5</v>
      </c>
      <c r="O14" s="106"/>
    </row>
    <row r="15" spans="1:15" ht="21.75" thickBot="1" x14ac:dyDescent="0.3">
      <c r="A15" s="29" t="s">
        <v>143</v>
      </c>
      <c r="B15" s="30" t="str">
        <f>VLOOKUP(A15,'4'!A:B,2,0)</f>
        <v>목재</v>
      </c>
      <c r="C15" s="27"/>
      <c r="D15" s="101"/>
      <c r="E15" s="101"/>
      <c r="F15" s="102">
        <v>1822</v>
      </c>
      <c r="G15" s="101">
        <v>2.1</v>
      </c>
      <c r="H15" s="101">
        <v>-14.6</v>
      </c>
      <c r="I15" s="107">
        <v>-0.4</v>
      </c>
      <c r="O15" s="106"/>
    </row>
    <row r="16" spans="1:15" ht="21.75" thickBot="1" x14ac:dyDescent="0.3">
      <c r="A16" s="29" t="s">
        <v>144</v>
      </c>
      <c r="B16" s="30" t="str">
        <f>VLOOKUP(A16,'4'!A:B,2,0)</f>
        <v>비철금속광</v>
      </c>
      <c r="C16" s="27" t="s">
        <v>368</v>
      </c>
      <c r="D16" s="101" t="s">
        <v>432</v>
      </c>
      <c r="E16" s="101" t="s">
        <v>444</v>
      </c>
      <c r="F16" s="101" t="s">
        <v>432</v>
      </c>
      <c r="G16" s="101" t="s">
        <v>432</v>
      </c>
      <c r="H16" s="101" t="s">
        <v>444</v>
      </c>
      <c r="I16" s="107">
        <v>-0.1</v>
      </c>
    </row>
    <row r="17" spans="1:15" ht="21.75" thickBot="1" x14ac:dyDescent="0.3">
      <c r="A17" s="29" t="s">
        <v>145</v>
      </c>
      <c r="B17" s="30" t="str">
        <f>VLOOKUP(A17,'4'!A:B,2,0)</f>
        <v>철광석</v>
      </c>
      <c r="C17" s="27" t="s">
        <v>368</v>
      </c>
      <c r="D17" s="101" t="s">
        <v>432</v>
      </c>
      <c r="E17" s="101"/>
      <c r="F17" s="101" t="s">
        <v>432</v>
      </c>
      <c r="G17" s="101" t="s">
        <v>432</v>
      </c>
      <c r="H17" s="101"/>
      <c r="I17" s="107" t="s">
        <v>432</v>
      </c>
    </row>
    <row r="18" spans="1:15" ht="21.75" thickBot="1" x14ac:dyDescent="0.3">
      <c r="A18" s="29" t="s">
        <v>146</v>
      </c>
      <c r="B18" s="30" t="str">
        <f>VLOOKUP(A18,'4'!A:B,2,0)</f>
        <v>대두</v>
      </c>
      <c r="C18" s="27" t="s">
        <v>337</v>
      </c>
      <c r="D18" s="101" t="s">
        <v>432</v>
      </c>
      <c r="E18" s="101"/>
      <c r="F18" s="101" t="s">
        <v>432</v>
      </c>
      <c r="G18" s="101" t="s">
        <v>432</v>
      </c>
      <c r="H18" s="101"/>
      <c r="I18" s="107" t="s">
        <v>432</v>
      </c>
    </row>
    <row r="19" spans="1:15" ht="21.75" thickBot="1" x14ac:dyDescent="0.3">
      <c r="A19" s="28" t="s">
        <v>89</v>
      </c>
      <c r="B19" s="29" t="str">
        <f>VLOOKUP(A19,'4'!A:B,2,0)</f>
        <v>광물성 원료</v>
      </c>
      <c r="C19" s="27"/>
      <c r="D19" s="101"/>
      <c r="E19" s="101"/>
      <c r="F19" s="102">
        <v>51539</v>
      </c>
      <c r="G19" s="101">
        <v>60.8</v>
      </c>
      <c r="H19" s="101">
        <v>-6.1</v>
      </c>
      <c r="I19" s="107">
        <v>-4.5999999999999996</v>
      </c>
      <c r="O19" s="106"/>
    </row>
    <row r="20" spans="1:15" ht="21.75" thickBot="1" x14ac:dyDescent="0.3">
      <c r="A20" s="29" t="s">
        <v>147</v>
      </c>
      <c r="B20" s="30" t="str">
        <f>VLOOKUP(A20,'4'!A:B,2,0)</f>
        <v>원유 및 조유</v>
      </c>
      <c r="C20" s="27" t="s">
        <v>345</v>
      </c>
      <c r="D20" s="101" t="s">
        <v>432</v>
      </c>
      <c r="E20" s="101"/>
      <c r="F20" s="101" t="s">
        <v>432</v>
      </c>
      <c r="G20" s="101" t="s">
        <v>432</v>
      </c>
      <c r="H20" s="101"/>
      <c r="I20" s="107" t="s">
        <v>432</v>
      </c>
    </row>
    <row r="21" spans="1:15" ht="21.75" thickBot="1" x14ac:dyDescent="0.3">
      <c r="A21" s="29" t="s">
        <v>148</v>
      </c>
      <c r="B21" s="30" t="str">
        <f>VLOOKUP(A21,'4'!A:B,2,0)</f>
        <v>석유제품</v>
      </c>
      <c r="C21" s="27"/>
      <c r="D21" s="101"/>
      <c r="E21" s="101"/>
      <c r="F21" s="101" t="s">
        <v>432</v>
      </c>
      <c r="G21" s="101" t="s">
        <v>432</v>
      </c>
      <c r="H21" s="101"/>
      <c r="I21" s="107" t="s">
        <v>432</v>
      </c>
    </row>
    <row r="22" spans="1:15" ht="21.75" thickBot="1" x14ac:dyDescent="0.3">
      <c r="A22" s="29" t="s">
        <v>149</v>
      </c>
      <c r="B22" s="30" t="str">
        <f>VLOOKUP(A22,'4'!A:B,2,0)</f>
        <v>휘발유</v>
      </c>
      <c r="C22" s="27" t="s">
        <v>345</v>
      </c>
      <c r="D22" s="101" t="s">
        <v>432</v>
      </c>
      <c r="E22" s="101"/>
      <c r="F22" s="101" t="s">
        <v>432</v>
      </c>
      <c r="G22" s="101" t="s">
        <v>432</v>
      </c>
      <c r="H22" s="101"/>
      <c r="I22" s="107" t="s">
        <v>432</v>
      </c>
    </row>
    <row r="23" spans="1:15" ht="21.75" thickBot="1" x14ac:dyDescent="0.3">
      <c r="A23" s="29" t="s">
        <v>150</v>
      </c>
      <c r="B23" s="30" t="str">
        <f>VLOOKUP(A23,'4'!A:B,2,0)</f>
        <v>액화 천연 가스</v>
      </c>
      <c r="C23" s="27" t="s">
        <v>368</v>
      </c>
      <c r="D23" s="101">
        <v>576</v>
      </c>
      <c r="E23" s="101">
        <v>-1.6</v>
      </c>
      <c r="F23" s="102">
        <v>48245</v>
      </c>
      <c r="G23" s="101">
        <v>56.9</v>
      </c>
      <c r="H23" s="101">
        <v>-10.6</v>
      </c>
      <c r="I23" s="107">
        <v>-7.8</v>
      </c>
      <c r="O23" s="106"/>
    </row>
    <row r="24" spans="1:15" ht="21.75" thickBot="1" x14ac:dyDescent="0.3">
      <c r="A24" s="29" t="s">
        <v>151</v>
      </c>
      <c r="B24" s="30" t="str">
        <f>VLOOKUP(A24,'4'!A:B,2,0)</f>
        <v>액화 석유 가스</v>
      </c>
      <c r="C24" s="27" t="s">
        <v>368</v>
      </c>
      <c r="D24" s="101" t="s">
        <v>432</v>
      </c>
      <c r="E24" s="101"/>
      <c r="F24" s="101" t="s">
        <v>432</v>
      </c>
      <c r="G24" s="101" t="s">
        <v>432</v>
      </c>
      <c r="H24" s="101"/>
      <c r="I24" s="107" t="s">
        <v>432</v>
      </c>
    </row>
    <row r="25" spans="1:15" ht="21.75" thickBot="1" x14ac:dyDescent="0.3">
      <c r="A25" s="29" t="s">
        <v>152</v>
      </c>
      <c r="B25" s="30" t="str">
        <f>VLOOKUP(A25,'4'!A:B,2,0)</f>
        <v>석탄</v>
      </c>
      <c r="C25" s="27" t="s">
        <v>368</v>
      </c>
      <c r="D25" s="101">
        <v>156</v>
      </c>
      <c r="E25" s="101">
        <v>390.9</v>
      </c>
      <c r="F25" s="102">
        <v>3263</v>
      </c>
      <c r="G25" s="101">
        <v>3.8</v>
      </c>
      <c r="H25" s="101">
        <v>249.3</v>
      </c>
      <c r="I25" s="107">
        <v>3.2</v>
      </c>
      <c r="O25" s="106"/>
    </row>
    <row r="26" spans="1:15" ht="21.75" thickBot="1" x14ac:dyDescent="0.3">
      <c r="A26" s="29" t="s">
        <v>153</v>
      </c>
      <c r="B26" s="31" t="str">
        <f>VLOOKUP(A26,'4'!A:B,2,0)</f>
        <v>일반탄</v>
      </c>
      <c r="C26" s="27" t="s">
        <v>368</v>
      </c>
      <c r="D26" s="101">
        <v>150</v>
      </c>
      <c r="E26" s="101">
        <v>821.2</v>
      </c>
      <c r="F26" s="102">
        <v>3146</v>
      </c>
      <c r="G26" s="101">
        <v>3.7</v>
      </c>
      <c r="H26" s="101">
        <v>777.4</v>
      </c>
      <c r="I26" s="107">
        <v>3.8</v>
      </c>
      <c r="O26" s="106"/>
    </row>
    <row r="27" spans="1:15" ht="21.75" thickBot="1" x14ac:dyDescent="0.3">
      <c r="A27" s="28" t="s">
        <v>90</v>
      </c>
      <c r="B27" s="29" t="str">
        <f>VLOOKUP(A27,'4'!A:B,2,0)</f>
        <v>화학제품</v>
      </c>
      <c r="C27" s="27"/>
      <c r="D27" s="101"/>
      <c r="E27" s="101"/>
      <c r="F27" s="101">
        <v>337</v>
      </c>
      <c r="G27" s="101">
        <v>0.4</v>
      </c>
      <c r="H27" s="101">
        <v>-59.3</v>
      </c>
      <c r="I27" s="107">
        <v>-0.7</v>
      </c>
    </row>
    <row r="28" spans="1:15" ht="21.75" thickBot="1" x14ac:dyDescent="0.3">
      <c r="A28" s="29" t="s">
        <v>91</v>
      </c>
      <c r="B28" s="30" t="str">
        <f>VLOOKUP(A28,'4'!A:B,2,0)</f>
        <v>유기화합물</v>
      </c>
      <c r="C28" s="27"/>
      <c r="D28" s="101"/>
      <c r="E28" s="101"/>
      <c r="F28" s="101">
        <v>47</v>
      </c>
      <c r="G28" s="101">
        <v>0.1</v>
      </c>
      <c r="H28" s="101">
        <v>-90.6</v>
      </c>
      <c r="I28" s="107">
        <v>-0.6</v>
      </c>
    </row>
    <row r="29" spans="1:15" ht="21.75" thickBot="1" x14ac:dyDescent="0.3">
      <c r="A29" s="29" t="s">
        <v>92</v>
      </c>
      <c r="B29" s="30" t="str">
        <f>VLOOKUP(A29,'4'!A:B,2,0)</f>
        <v>의약품</v>
      </c>
      <c r="C29" s="27" t="s">
        <v>336</v>
      </c>
      <c r="D29" s="101">
        <v>2</v>
      </c>
      <c r="E29" s="101">
        <v>0</v>
      </c>
      <c r="F29" s="101">
        <v>2</v>
      </c>
      <c r="G29" s="101">
        <v>0</v>
      </c>
      <c r="H29" s="101">
        <v>-90.9</v>
      </c>
      <c r="I29" s="107">
        <v>0</v>
      </c>
    </row>
    <row r="30" spans="1:15" ht="21.75" thickBot="1" x14ac:dyDescent="0.3">
      <c r="A30" s="28" t="s">
        <v>94</v>
      </c>
      <c r="B30" s="29" t="str">
        <f>VLOOKUP(A30,'4'!A:B,2,0)</f>
        <v>원료별 제품</v>
      </c>
      <c r="C30" s="27"/>
      <c r="D30" s="101"/>
      <c r="E30" s="101"/>
      <c r="F30" s="102">
        <v>21201</v>
      </c>
      <c r="G30" s="101">
        <v>25</v>
      </c>
      <c r="H30" s="101">
        <v>173.5</v>
      </c>
      <c r="I30" s="107">
        <v>18.399999999999999</v>
      </c>
      <c r="O30" s="106"/>
    </row>
    <row r="31" spans="1:15" ht="21.75" thickBot="1" x14ac:dyDescent="0.3">
      <c r="A31" s="29" t="s">
        <v>95</v>
      </c>
      <c r="B31" s="30" t="str">
        <f>VLOOKUP(A31,'4'!A:B,2,0)</f>
        <v>철강</v>
      </c>
      <c r="C31" s="27" t="s">
        <v>337</v>
      </c>
      <c r="D31" s="102">
        <v>5050</v>
      </c>
      <c r="E31" s="101">
        <v>2174.8000000000002</v>
      </c>
      <c r="F31" s="101">
        <v>287</v>
      </c>
      <c r="G31" s="101">
        <v>0.3</v>
      </c>
      <c r="H31" s="101">
        <v>575.5</v>
      </c>
      <c r="I31" s="107">
        <v>0.3</v>
      </c>
      <c r="M31" s="106"/>
    </row>
    <row r="32" spans="1:15" ht="21.75" thickBot="1" x14ac:dyDescent="0.3">
      <c r="A32" s="29" t="s">
        <v>96</v>
      </c>
      <c r="B32" s="30" t="str">
        <f>VLOOKUP(A32,'4'!A:B,2,0)</f>
        <v>비철금속</v>
      </c>
      <c r="C32" s="27" t="s">
        <v>337</v>
      </c>
      <c r="D32" s="102">
        <v>4099</v>
      </c>
      <c r="E32" s="101">
        <v>-33.200000000000003</v>
      </c>
      <c r="F32" s="102">
        <v>20707</v>
      </c>
      <c r="G32" s="101">
        <v>24.4</v>
      </c>
      <c r="H32" s="101">
        <v>182.6</v>
      </c>
      <c r="I32" s="107">
        <v>18.3</v>
      </c>
      <c r="M32" s="106"/>
      <c r="O32" s="106"/>
    </row>
    <row r="33" spans="1:9" ht="21.75" thickBot="1" x14ac:dyDescent="0.3">
      <c r="A33" s="29" t="s">
        <v>97</v>
      </c>
      <c r="B33" s="30" t="str">
        <f>VLOOKUP(A33,'4'!A:B,2,0)</f>
        <v>금속제품</v>
      </c>
      <c r="C33" s="27"/>
      <c r="D33" s="101"/>
      <c r="E33" s="101"/>
      <c r="F33" s="101">
        <v>8</v>
      </c>
      <c r="G33" s="101">
        <v>0</v>
      </c>
      <c r="H33" s="101">
        <v>-28</v>
      </c>
      <c r="I33" s="107">
        <v>0</v>
      </c>
    </row>
    <row r="34" spans="1:9" ht="21.75" thickBot="1" x14ac:dyDescent="0.3">
      <c r="A34" s="29" t="s">
        <v>98</v>
      </c>
      <c r="B34" s="30" t="str">
        <f>VLOOKUP(A34,'4'!A:B,2,0)</f>
        <v>직물용 실 및 섬유제품</v>
      </c>
      <c r="C34" s="27"/>
      <c r="D34" s="101"/>
      <c r="E34" s="101"/>
      <c r="F34" s="101">
        <v>4</v>
      </c>
      <c r="G34" s="101">
        <v>0</v>
      </c>
      <c r="H34" s="101" t="s">
        <v>463</v>
      </c>
      <c r="I34" s="107">
        <v>0</v>
      </c>
    </row>
    <row r="35" spans="1:9" ht="21.75" thickBot="1" x14ac:dyDescent="0.3">
      <c r="A35" s="29" t="s">
        <v>99</v>
      </c>
      <c r="B35" s="30" t="str">
        <f>VLOOKUP(A35,'4'!A:B,2,0)</f>
        <v>비금속 철물제품</v>
      </c>
      <c r="C35" s="27"/>
      <c r="D35" s="101"/>
      <c r="E35" s="101"/>
      <c r="F35" s="101">
        <v>4</v>
      </c>
      <c r="G35" s="101">
        <v>0</v>
      </c>
      <c r="H35" s="101">
        <v>218.6</v>
      </c>
      <c r="I35" s="107">
        <v>0</v>
      </c>
    </row>
    <row r="36" spans="1:9" ht="21.75" thickBot="1" x14ac:dyDescent="0.3">
      <c r="A36" s="29" t="s">
        <v>154</v>
      </c>
      <c r="B36" s="30" t="str">
        <f>VLOOKUP(A36,'4'!A:B,2,0)</f>
        <v>목제품 등; 가구 제외</v>
      </c>
      <c r="C36" s="27"/>
      <c r="D36" s="101"/>
      <c r="E36" s="101"/>
      <c r="F36" s="101">
        <v>184</v>
      </c>
      <c r="G36" s="101">
        <v>0.2</v>
      </c>
      <c r="H36" s="101">
        <v>-50.1</v>
      </c>
      <c r="I36" s="107">
        <v>-0.3</v>
      </c>
    </row>
    <row r="37" spans="1:9" ht="21.75" thickBot="1" x14ac:dyDescent="0.3">
      <c r="A37" s="28" t="s">
        <v>102</v>
      </c>
      <c r="B37" s="29" t="str">
        <f>VLOOKUP(A37,'4'!A:B,2,0)</f>
        <v>일반 기계</v>
      </c>
      <c r="C37" s="27"/>
      <c r="D37" s="101"/>
      <c r="E37" s="101"/>
      <c r="F37" s="101" t="s">
        <v>432</v>
      </c>
      <c r="G37" s="101" t="s">
        <v>432</v>
      </c>
      <c r="H37" s="101"/>
      <c r="I37" s="107" t="s">
        <v>432</v>
      </c>
    </row>
    <row r="38" spans="1:9" ht="21.75" thickBot="1" x14ac:dyDescent="0.3">
      <c r="A38" s="29" t="s">
        <v>103</v>
      </c>
      <c r="B38" s="30" t="str">
        <f>VLOOKUP(A38,'4'!A:B,2,0)</f>
        <v>원동기</v>
      </c>
      <c r="C38" s="27" t="s">
        <v>337</v>
      </c>
      <c r="D38" s="101" t="s">
        <v>432</v>
      </c>
      <c r="E38" s="101"/>
      <c r="F38" s="101" t="s">
        <v>432</v>
      </c>
      <c r="G38" s="101" t="s">
        <v>432</v>
      </c>
      <c r="H38" s="101"/>
      <c r="I38" s="107" t="s">
        <v>432</v>
      </c>
    </row>
    <row r="39" spans="1:9" ht="42.75" thickBot="1" x14ac:dyDescent="0.3">
      <c r="A39" s="29" t="s">
        <v>104</v>
      </c>
      <c r="B39" s="30" t="str">
        <f>VLOOKUP(A39,'4'!A:B,2,0)</f>
        <v>전산기류, 주변기기 포함</v>
      </c>
      <c r="C39" s="27" t="s">
        <v>342</v>
      </c>
      <c r="D39" s="101" t="s">
        <v>432</v>
      </c>
      <c r="E39" s="101"/>
      <c r="F39" s="101" t="s">
        <v>432</v>
      </c>
      <c r="G39" s="101" t="s">
        <v>432</v>
      </c>
      <c r="H39" s="101"/>
      <c r="I39" s="107" t="s">
        <v>432</v>
      </c>
    </row>
    <row r="40" spans="1:9" ht="21.75" thickBot="1" x14ac:dyDescent="0.3">
      <c r="A40" s="29" t="s">
        <v>105</v>
      </c>
      <c r="B40" s="30" t="str">
        <f>VLOOKUP(A40,'4'!A:B,2,0)</f>
        <v>전산기류의 부분품</v>
      </c>
      <c r="C40" s="27" t="s">
        <v>337</v>
      </c>
      <c r="D40" s="101" t="s">
        <v>432</v>
      </c>
      <c r="E40" s="101"/>
      <c r="F40" s="101" t="s">
        <v>432</v>
      </c>
      <c r="G40" s="101" t="s">
        <v>432</v>
      </c>
      <c r="H40" s="101"/>
      <c r="I40" s="107" t="s">
        <v>432</v>
      </c>
    </row>
    <row r="41" spans="1:9" ht="21.75" thickBot="1" x14ac:dyDescent="0.3">
      <c r="A41" s="28" t="s">
        <v>114</v>
      </c>
      <c r="B41" s="29" t="str">
        <f>VLOOKUP(A41,'4'!A:B,2,0)</f>
        <v>전기 기기</v>
      </c>
      <c r="C41" s="27"/>
      <c r="D41" s="101"/>
      <c r="E41" s="101"/>
      <c r="F41" s="101">
        <v>69</v>
      </c>
      <c r="G41" s="101">
        <v>0.1</v>
      </c>
      <c r="H41" s="101">
        <v>-49.1</v>
      </c>
      <c r="I41" s="107">
        <v>-0.1</v>
      </c>
    </row>
    <row r="42" spans="1:9" ht="21.75" thickBot="1" x14ac:dyDescent="0.3">
      <c r="A42" s="29" t="s">
        <v>115</v>
      </c>
      <c r="B42" s="30" t="str">
        <f>VLOOKUP(A42,'4'!A:B,2,0)</f>
        <v>반도체 등 전자부품</v>
      </c>
      <c r="C42" s="27"/>
      <c r="D42" s="101"/>
      <c r="E42" s="101"/>
      <c r="F42" s="101">
        <v>43</v>
      </c>
      <c r="G42" s="101">
        <v>0.1</v>
      </c>
      <c r="H42" s="101">
        <v>353.7</v>
      </c>
      <c r="I42" s="107">
        <v>0</v>
      </c>
    </row>
    <row r="43" spans="1:9" ht="21.75" thickBot="1" x14ac:dyDescent="0.3">
      <c r="A43" s="29" t="s">
        <v>116</v>
      </c>
      <c r="B43" s="31" t="str">
        <f>VLOOKUP(A43,'4'!A:B,2,0)</f>
        <v>IC</v>
      </c>
      <c r="C43" s="27" t="s">
        <v>343</v>
      </c>
      <c r="D43" s="101" t="s">
        <v>432</v>
      </c>
      <c r="E43" s="101"/>
      <c r="F43" s="101" t="s">
        <v>432</v>
      </c>
      <c r="G43" s="101" t="s">
        <v>432</v>
      </c>
      <c r="H43" s="101"/>
      <c r="I43" s="107" t="s">
        <v>432</v>
      </c>
    </row>
    <row r="44" spans="1:9" ht="42.75" thickBot="1" x14ac:dyDescent="0.3">
      <c r="A44" s="29" t="s">
        <v>155</v>
      </c>
      <c r="B44" s="30" t="str">
        <f>VLOOKUP(A44,'4'!A:B,2,0)</f>
        <v>절연 전선 및 절연 케이블</v>
      </c>
      <c r="C44" s="27" t="s">
        <v>337</v>
      </c>
      <c r="D44" s="101" t="s">
        <v>432</v>
      </c>
      <c r="E44" s="101"/>
      <c r="F44" s="101" t="s">
        <v>432</v>
      </c>
      <c r="G44" s="101" t="s">
        <v>432</v>
      </c>
      <c r="H44" s="101"/>
      <c r="I44" s="107" t="s">
        <v>432</v>
      </c>
    </row>
    <row r="45" spans="1:9" ht="42.75" thickBot="1" x14ac:dyDescent="0.3">
      <c r="A45" s="29" t="s">
        <v>156</v>
      </c>
      <c r="B45" s="30" t="str">
        <f>VLOOKUP(A45,'4'!A:B,2,0)</f>
        <v>음향 영상 기기, 부품 포함</v>
      </c>
      <c r="C45" s="27"/>
      <c r="D45" s="101"/>
      <c r="E45" s="101"/>
      <c r="F45" s="101">
        <v>1</v>
      </c>
      <c r="G45" s="101">
        <v>0</v>
      </c>
      <c r="H45" s="101">
        <v>-82.7</v>
      </c>
      <c r="I45" s="107">
        <v>0</v>
      </c>
    </row>
    <row r="46" spans="1:9" ht="21.75" thickBot="1" x14ac:dyDescent="0.3">
      <c r="A46" s="29" t="s">
        <v>121</v>
      </c>
      <c r="B46" s="30" t="str">
        <f>VLOOKUP(A46,'4'!A:B,2,0)</f>
        <v>중전 기기</v>
      </c>
      <c r="C46" s="27"/>
      <c r="D46" s="101"/>
      <c r="E46" s="101"/>
      <c r="F46" s="101" t="s">
        <v>432</v>
      </c>
      <c r="G46" s="101" t="s">
        <v>432</v>
      </c>
      <c r="H46" s="101"/>
      <c r="I46" s="107" t="s">
        <v>432</v>
      </c>
    </row>
    <row r="47" spans="1:9" ht="21.75" thickBot="1" x14ac:dyDescent="0.3">
      <c r="A47" s="29" t="s">
        <v>122</v>
      </c>
      <c r="B47" s="30" t="str">
        <f>VLOOKUP(A47,'4'!A:B,2,0)</f>
        <v>통신기</v>
      </c>
      <c r="C47" s="27"/>
      <c r="D47" s="101"/>
      <c r="E47" s="101"/>
      <c r="F47" s="101" t="s">
        <v>432</v>
      </c>
      <c r="G47" s="101" t="s">
        <v>432</v>
      </c>
      <c r="H47" s="101"/>
      <c r="I47" s="107" t="s">
        <v>432</v>
      </c>
    </row>
    <row r="48" spans="1:9" ht="21.75" thickBot="1" x14ac:dyDescent="0.3">
      <c r="A48" s="29" t="s">
        <v>157</v>
      </c>
      <c r="B48" s="31" t="str">
        <f>VLOOKUP(A48,'4'!A:B,2,0)</f>
        <v>전화기</v>
      </c>
      <c r="C48" s="27" t="s">
        <v>341</v>
      </c>
      <c r="D48" s="101" t="s">
        <v>432</v>
      </c>
      <c r="E48" s="101"/>
      <c r="F48" s="101" t="s">
        <v>432</v>
      </c>
      <c r="G48" s="101" t="s">
        <v>432</v>
      </c>
      <c r="H48" s="101"/>
      <c r="I48" s="107" t="s">
        <v>432</v>
      </c>
    </row>
    <row r="49" spans="1:9" ht="21.75" thickBot="1" x14ac:dyDescent="0.3">
      <c r="A49" s="29" t="s">
        <v>123</v>
      </c>
      <c r="B49" s="30" t="str">
        <f>VLOOKUP(A49,'4'!A:B,2,0)</f>
        <v>전기 계측 기기</v>
      </c>
      <c r="C49" s="27"/>
      <c r="D49" s="101"/>
      <c r="E49" s="101"/>
      <c r="F49" s="101" t="s">
        <v>432</v>
      </c>
      <c r="G49" s="101" t="s">
        <v>432</v>
      </c>
      <c r="H49" s="101"/>
      <c r="I49" s="107" t="s">
        <v>432</v>
      </c>
    </row>
    <row r="50" spans="1:9" ht="21.75" thickBot="1" x14ac:dyDescent="0.3">
      <c r="A50" s="28" t="s">
        <v>126</v>
      </c>
      <c r="B50" s="29" t="str">
        <f>VLOOKUP(A50,'4'!A:B,2,0)</f>
        <v>수송용 기기</v>
      </c>
      <c r="C50" s="27"/>
      <c r="D50" s="101"/>
      <c r="E50" s="101"/>
      <c r="F50" s="101" t="s">
        <v>432</v>
      </c>
      <c r="G50" s="101" t="s">
        <v>432</v>
      </c>
      <c r="H50" s="101"/>
      <c r="I50" s="107" t="s">
        <v>432</v>
      </c>
    </row>
    <row r="51" spans="1:9" ht="21.75" thickBot="1" x14ac:dyDescent="0.3">
      <c r="A51" s="29" t="s">
        <v>127</v>
      </c>
      <c r="B51" s="30" t="str">
        <f>VLOOKUP(A51,'4'!A:B,2,0)</f>
        <v>자동차</v>
      </c>
      <c r="C51" s="27" t="s">
        <v>341</v>
      </c>
      <c r="D51" s="101" t="s">
        <v>432</v>
      </c>
      <c r="E51" s="101"/>
      <c r="F51" s="101" t="s">
        <v>432</v>
      </c>
      <c r="G51" s="101" t="s">
        <v>432</v>
      </c>
      <c r="H51" s="101"/>
      <c r="I51" s="107" t="s">
        <v>432</v>
      </c>
    </row>
    <row r="52" spans="1:9" ht="21.75" thickBot="1" x14ac:dyDescent="0.3">
      <c r="A52" s="29" t="s">
        <v>130</v>
      </c>
      <c r="B52" s="30" t="str">
        <f>VLOOKUP(A52,'4'!A:B,2,0)</f>
        <v>자동차의 부분품</v>
      </c>
      <c r="C52" s="27"/>
      <c r="D52" s="101"/>
      <c r="E52" s="101"/>
      <c r="F52" s="101" t="s">
        <v>432</v>
      </c>
      <c r="G52" s="101" t="s">
        <v>432</v>
      </c>
      <c r="H52" s="101"/>
      <c r="I52" s="107" t="s">
        <v>432</v>
      </c>
    </row>
    <row r="53" spans="1:9" ht="21.75" thickBot="1" x14ac:dyDescent="0.3">
      <c r="A53" s="29" t="s">
        <v>132</v>
      </c>
      <c r="B53" s="30" t="str">
        <f>VLOOKUP(A53,'4'!A:B,2,0)</f>
        <v>항공기류</v>
      </c>
      <c r="C53" s="27"/>
      <c r="D53" s="101"/>
      <c r="E53" s="101"/>
      <c r="F53" s="101" t="s">
        <v>432</v>
      </c>
      <c r="G53" s="101" t="s">
        <v>432</v>
      </c>
      <c r="H53" s="101"/>
      <c r="I53" s="107" t="s">
        <v>432</v>
      </c>
    </row>
    <row r="54" spans="1:9" ht="21.75" thickBot="1" x14ac:dyDescent="0.3">
      <c r="A54" s="28" t="s">
        <v>134</v>
      </c>
      <c r="B54" s="29" t="str">
        <f>VLOOKUP(A54,'4'!A:B,2,0)</f>
        <v>기타</v>
      </c>
      <c r="C54" s="27"/>
      <c r="D54" s="101"/>
      <c r="E54" s="101"/>
      <c r="F54" s="101">
        <v>60</v>
      </c>
      <c r="G54" s="101">
        <v>0.1</v>
      </c>
      <c r="H54" s="101">
        <v>-21</v>
      </c>
      <c r="I54" s="107">
        <v>0</v>
      </c>
    </row>
    <row r="55" spans="1:9" ht="21.75" thickBot="1" x14ac:dyDescent="0.3">
      <c r="A55" s="29" t="s">
        <v>135</v>
      </c>
      <c r="B55" s="30" t="str">
        <f>VLOOKUP(A55,'4'!A:B,2,0)</f>
        <v>과학 광학 기기</v>
      </c>
      <c r="C55" s="27"/>
      <c r="D55" s="101"/>
      <c r="E55" s="101"/>
      <c r="F55" s="101">
        <v>33</v>
      </c>
      <c r="G55" s="101">
        <v>0</v>
      </c>
      <c r="H55" s="101">
        <v>-21.6</v>
      </c>
      <c r="I55" s="107">
        <v>0</v>
      </c>
    </row>
    <row r="56" spans="1:9" ht="21.75" thickBot="1" x14ac:dyDescent="0.3">
      <c r="A56" s="29" t="s">
        <v>158</v>
      </c>
      <c r="B56" s="30" t="str">
        <f>VLOOKUP(A56,'4'!A:B,2,0)</f>
        <v>의류 및 관련 부속품</v>
      </c>
      <c r="C56" s="27"/>
      <c r="D56" s="101"/>
      <c r="E56" s="101"/>
      <c r="F56" s="101" t="s">
        <v>432</v>
      </c>
      <c r="G56" s="101" t="s">
        <v>432</v>
      </c>
      <c r="H56" s="101" t="s">
        <v>444</v>
      </c>
      <c r="I56" s="107">
        <v>0</v>
      </c>
    </row>
    <row r="57" spans="1:9" ht="21.75" thickBot="1" x14ac:dyDescent="0.3">
      <c r="A57" s="29" t="s">
        <v>159</v>
      </c>
      <c r="B57" s="30" t="str">
        <f>VLOOKUP(A57,'4'!A:B,2,0)</f>
        <v>가구</v>
      </c>
      <c r="C57" s="27" t="s">
        <v>337</v>
      </c>
      <c r="D57" s="101" t="s">
        <v>432</v>
      </c>
      <c r="E57" s="101"/>
      <c r="F57" s="101" t="s">
        <v>432</v>
      </c>
      <c r="G57" s="101" t="s">
        <v>432</v>
      </c>
      <c r="H57" s="101"/>
      <c r="I57" s="107" t="s">
        <v>432</v>
      </c>
    </row>
    <row r="58" spans="1:9" ht="21.75" thickBot="1" x14ac:dyDescent="0.3">
      <c r="A58" s="29" t="s">
        <v>160</v>
      </c>
      <c r="B58" s="30" t="str">
        <f>VLOOKUP(A58,'4'!A:B,2,0)</f>
        <v>가방류</v>
      </c>
      <c r="C58" s="27"/>
      <c r="D58" s="101"/>
      <c r="E58" s="101"/>
      <c r="F58" s="101">
        <v>0</v>
      </c>
      <c r="G58" s="101">
        <v>0</v>
      </c>
      <c r="H58" s="101" t="s">
        <v>463</v>
      </c>
      <c r="I58" s="107">
        <v>0</v>
      </c>
    </row>
    <row r="59" spans="1:9" ht="21" x14ac:dyDescent="0.25">
      <c r="A59" s="35" t="s">
        <v>411</v>
      </c>
      <c r="B59" s="35"/>
      <c r="C59" s="35"/>
      <c r="D59" s="60"/>
      <c r="E59" s="65"/>
      <c r="F59" s="60"/>
      <c r="G59" s="65"/>
      <c r="H59" s="65"/>
      <c r="I59" s="65"/>
    </row>
    <row r="60" spans="1:9" ht="21" x14ac:dyDescent="0.25">
      <c r="A60" s="36" t="str">
        <f>HLOOKUP(A59,'5'!58:59,2,0)</f>
        <v xml:space="preserve"> 변화율은 전년대비 변화율을 나타냅니다. 
 *를 붙인 수치는 전년대비 배율을 나타냅니다.</v>
      </c>
      <c r="B60" s="36"/>
      <c r="C60" s="36"/>
      <c r="D60" s="61"/>
      <c r="E60" s="66"/>
      <c r="F60" s="61"/>
      <c r="G60" s="66"/>
      <c r="H60" s="66"/>
      <c r="I60" s="66"/>
    </row>
    <row r="61" spans="1:9" ht="21" x14ac:dyDescent="0.25">
      <c r="A61" s="36"/>
      <c r="B61" s="36"/>
      <c r="C61" s="36"/>
      <c r="D61" s="61"/>
      <c r="E61" s="66"/>
      <c r="F61" s="61"/>
      <c r="G61" s="66"/>
      <c r="H61" s="66"/>
      <c r="I61" s="66"/>
    </row>
    <row r="62" spans="1:9" ht="21" x14ac:dyDescent="0.25">
      <c r="A62" s="36" t="s">
        <v>434</v>
      </c>
      <c r="B62" s="36"/>
      <c r="C62" s="36"/>
      <c r="D62" s="61"/>
      <c r="E62" s="66"/>
      <c r="F62" s="61"/>
      <c r="G62" s="66"/>
      <c r="H62" s="66"/>
      <c r="I62" s="66"/>
    </row>
    <row r="63" spans="1:9" ht="21" x14ac:dyDescent="0.25">
      <c r="A63" s="36" t="str">
        <f>HLOOKUP(A62,'5'!61:62,2,0)</f>
        <v xml:space="preserve"> 증감 기여도는 전년대비 증감 기여도입니다.</v>
      </c>
      <c r="B63" s="37"/>
      <c r="C63" s="37"/>
      <c r="D63" s="62"/>
      <c r="E63" s="66"/>
      <c r="F63" s="61"/>
      <c r="G63" s="66"/>
      <c r="H63" s="66"/>
      <c r="I63" s="66"/>
    </row>
  </sheetData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0"/>
  <sheetViews>
    <sheetView showGridLines="0" topLeftCell="A13" workbookViewId="0">
      <selection activeCell="F1" sqref="F1"/>
    </sheetView>
  </sheetViews>
  <sheetFormatPr defaultRowHeight="14.25" x14ac:dyDescent="0.25"/>
  <cols>
    <col min="1" max="1" width="19" style="10" bestFit="1" customWidth="1"/>
    <col min="2" max="2" width="19" style="10" customWidth="1"/>
    <col min="3" max="3" width="11.28515625" style="67" bestFit="1" customWidth="1"/>
    <col min="4" max="5" width="11.42578125" style="67" bestFit="1" customWidth="1"/>
    <col min="6" max="6" width="11.28515625" style="67" bestFit="1" customWidth="1"/>
    <col min="7" max="8" width="11.42578125" style="67" bestFit="1" customWidth="1"/>
    <col min="9" max="16384" width="9.140625" style="10"/>
  </cols>
  <sheetData>
    <row r="1" spans="1:8" s="14" customFormat="1" ht="23.25" x14ac:dyDescent="0.25">
      <c r="A1" s="22" t="s">
        <v>177</v>
      </c>
      <c r="B1" s="22"/>
      <c r="C1" s="64"/>
      <c r="D1" s="64"/>
      <c r="E1" s="64"/>
      <c r="F1" s="64"/>
      <c r="G1" s="64"/>
      <c r="H1" s="64"/>
    </row>
    <row r="2" spans="1:8" s="14" customFormat="1" ht="23.25" x14ac:dyDescent="0.25">
      <c r="A2" s="22" t="str">
        <f>VLOOKUP(A1,目次!B:C,2,0)</f>
        <v>무역지수</v>
      </c>
      <c r="B2" s="22"/>
      <c r="C2" s="64"/>
      <c r="D2" s="64"/>
      <c r="E2" s="64"/>
      <c r="F2" s="64"/>
      <c r="G2" s="64"/>
      <c r="H2" s="64"/>
    </row>
    <row r="3" spans="1:8" s="16" customFormat="1" ht="21" x14ac:dyDescent="0.25">
      <c r="A3" s="70" t="s">
        <v>178</v>
      </c>
    </row>
    <row r="4" spans="1:8" s="16" customFormat="1" ht="21.75" thickBot="1" x14ac:dyDescent="0.3">
      <c r="A4" s="70" t="s">
        <v>196</v>
      </c>
    </row>
    <row r="5" spans="1:8" ht="21.75" thickBot="1" x14ac:dyDescent="0.3">
      <c r="A5" s="17"/>
      <c r="B5" s="17"/>
      <c r="C5" s="52" t="s">
        <v>179</v>
      </c>
      <c r="D5" s="52" t="s">
        <v>180</v>
      </c>
      <c r="E5" s="52" t="s">
        <v>181</v>
      </c>
      <c r="F5" s="52" t="s">
        <v>182</v>
      </c>
      <c r="G5" s="52" t="s">
        <v>183</v>
      </c>
      <c r="H5" s="52" t="s">
        <v>184</v>
      </c>
    </row>
    <row r="6" spans="1:8" ht="21.75" thickBot="1" x14ac:dyDescent="0.3">
      <c r="A6" s="17"/>
      <c r="B6" s="17"/>
      <c r="C6" s="52" t="s">
        <v>371</v>
      </c>
      <c r="D6" s="52" t="s">
        <v>373</v>
      </c>
      <c r="E6" s="52" t="s">
        <v>198</v>
      </c>
      <c r="F6" s="52" t="s">
        <v>375</v>
      </c>
      <c r="G6" s="52" t="s">
        <v>377</v>
      </c>
      <c r="H6" s="52" t="s">
        <v>201</v>
      </c>
    </row>
    <row r="7" spans="1:8" ht="21.75" thickBot="1" x14ac:dyDescent="0.3">
      <c r="A7" s="12" t="s">
        <v>402</v>
      </c>
      <c r="B7" s="12" t="s">
        <v>395</v>
      </c>
      <c r="C7" s="101">
        <v>167.7</v>
      </c>
      <c r="D7" s="101">
        <v>100.8</v>
      </c>
      <c r="E7" s="101">
        <v>166.4</v>
      </c>
      <c r="F7" s="101">
        <v>167.9</v>
      </c>
      <c r="G7" s="101">
        <v>97</v>
      </c>
      <c r="H7" s="101">
        <v>173.1</v>
      </c>
    </row>
    <row r="8" spans="1:8" ht="21.75" thickBot="1" x14ac:dyDescent="0.3">
      <c r="A8" s="12" t="s">
        <v>404</v>
      </c>
      <c r="B8" s="12" t="s">
        <v>400</v>
      </c>
      <c r="C8" s="101">
        <v>166.8</v>
      </c>
      <c r="D8" s="101">
        <v>115.8</v>
      </c>
      <c r="E8" s="101">
        <v>144</v>
      </c>
      <c r="F8" s="101">
        <v>172.5</v>
      </c>
      <c r="G8" s="101">
        <v>86.3</v>
      </c>
      <c r="H8" s="101">
        <v>199.8</v>
      </c>
    </row>
    <row r="9" spans="1:8" ht="21.75" thickBot="1" x14ac:dyDescent="0.3">
      <c r="A9" s="12" t="s">
        <v>406</v>
      </c>
      <c r="B9" s="12" t="s">
        <v>397</v>
      </c>
      <c r="C9" s="101">
        <v>174.2</v>
      </c>
      <c r="D9" s="101">
        <v>105.3</v>
      </c>
      <c r="E9" s="101">
        <v>165.5</v>
      </c>
      <c r="F9" s="101">
        <v>165.4</v>
      </c>
      <c r="G9" s="101">
        <v>100</v>
      </c>
      <c r="H9" s="101">
        <v>165.3</v>
      </c>
    </row>
    <row r="10" spans="1:8" ht="21.75" thickBot="1" x14ac:dyDescent="0.3">
      <c r="A10" s="12" t="s">
        <v>407</v>
      </c>
      <c r="B10" s="12" t="s">
        <v>398</v>
      </c>
      <c r="C10" s="101">
        <v>153.6</v>
      </c>
      <c r="D10" s="101">
        <v>90.4</v>
      </c>
      <c r="E10" s="101">
        <v>170</v>
      </c>
      <c r="F10" s="101">
        <v>165.1</v>
      </c>
      <c r="G10" s="101">
        <v>101.2</v>
      </c>
      <c r="H10" s="101">
        <v>163.1</v>
      </c>
    </row>
    <row r="11" spans="1:8" ht="21.75" thickBot="1" x14ac:dyDescent="0.3">
      <c r="A11" s="12" t="s">
        <v>409</v>
      </c>
      <c r="B11" s="12" t="s">
        <v>399</v>
      </c>
      <c r="C11" s="101">
        <v>109</v>
      </c>
      <c r="D11" s="101">
        <v>56.1</v>
      </c>
      <c r="E11" s="101">
        <v>194.4</v>
      </c>
      <c r="F11" s="101">
        <v>160.19999999999999</v>
      </c>
      <c r="G11" s="101">
        <v>106</v>
      </c>
      <c r="H11" s="101">
        <v>151.1</v>
      </c>
    </row>
    <row r="12" spans="1:8" ht="14.25" customHeight="1" x14ac:dyDescent="0.25">
      <c r="A12" s="35" t="s">
        <v>386</v>
      </c>
      <c r="B12" s="35"/>
      <c r="C12" s="65"/>
      <c r="D12" s="65"/>
      <c r="E12" s="65"/>
      <c r="F12" s="65"/>
      <c r="G12" s="65"/>
      <c r="H12" s="65"/>
    </row>
    <row r="13" spans="1:8" ht="21" x14ac:dyDescent="0.25">
      <c r="A13" s="36" t="s">
        <v>387</v>
      </c>
      <c r="B13" s="36"/>
      <c r="C13" s="66"/>
      <c r="D13" s="66"/>
      <c r="E13" s="66"/>
      <c r="F13" s="66"/>
      <c r="G13" s="66"/>
      <c r="H13" s="66"/>
    </row>
    <row r="14" spans="1:8" ht="21" x14ac:dyDescent="0.25">
      <c r="A14" s="36"/>
      <c r="B14" s="36"/>
      <c r="C14" s="66"/>
      <c r="D14" s="66"/>
      <c r="E14" s="66"/>
      <c r="F14" s="66"/>
      <c r="G14" s="66"/>
      <c r="H14" s="66"/>
    </row>
    <row r="15" spans="1:8" ht="21" x14ac:dyDescent="0.25">
      <c r="A15" s="69" t="s">
        <v>464</v>
      </c>
      <c r="B15" s="37"/>
      <c r="C15" s="71"/>
      <c r="D15" s="71"/>
      <c r="E15" s="71"/>
      <c r="F15" s="71"/>
      <c r="G15" s="71"/>
      <c r="H15" s="71"/>
    </row>
    <row r="16" spans="1:8" ht="21" x14ac:dyDescent="0.25">
      <c r="A16" s="37" t="s">
        <v>385</v>
      </c>
      <c r="B16" s="37"/>
      <c r="C16" s="71"/>
      <c r="D16" s="71"/>
      <c r="E16" s="71"/>
      <c r="F16" s="71"/>
      <c r="G16" s="71"/>
      <c r="H16" s="71"/>
    </row>
    <row r="17" spans="1:8" ht="21" x14ac:dyDescent="0.25">
      <c r="A17" s="37"/>
      <c r="B17" s="37"/>
      <c r="C17" s="71"/>
      <c r="D17" s="71"/>
      <c r="E17" s="71"/>
      <c r="F17" s="71"/>
      <c r="G17" s="71"/>
      <c r="H17" s="71"/>
    </row>
    <row r="18" spans="1:8" x14ac:dyDescent="0.25">
      <c r="A18" s="24"/>
      <c r="B18" s="24"/>
    </row>
    <row r="19" spans="1:8" ht="21" x14ac:dyDescent="0.25">
      <c r="A19" s="72" t="s">
        <v>30</v>
      </c>
      <c r="C19" s="10"/>
      <c r="D19" s="10"/>
      <c r="E19" s="10"/>
      <c r="F19" s="10"/>
      <c r="G19" s="10"/>
      <c r="H19" s="10"/>
    </row>
    <row r="20" spans="1:8" ht="21.75" thickBot="1" x14ac:dyDescent="0.3">
      <c r="A20" s="72" t="s">
        <v>199</v>
      </c>
      <c r="C20" s="10"/>
      <c r="D20" s="10"/>
      <c r="E20" s="10"/>
      <c r="F20" s="10"/>
      <c r="G20" s="10"/>
      <c r="H20" s="10"/>
    </row>
    <row r="21" spans="1:8" ht="21.75" thickBot="1" x14ac:dyDescent="0.3">
      <c r="A21" s="17"/>
      <c r="B21" s="17"/>
      <c r="C21" s="52" t="s">
        <v>179</v>
      </c>
      <c r="D21" s="52" t="s">
        <v>180</v>
      </c>
      <c r="E21" s="52" t="s">
        <v>181</v>
      </c>
      <c r="F21" s="52" t="s">
        <v>182</v>
      </c>
      <c r="G21" s="52" t="s">
        <v>183</v>
      </c>
      <c r="H21" s="52" t="s">
        <v>184</v>
      </c>
    </row>
    <row r="22" spans="1:8" ht="21.75" thickBot="1" x14ac:dyDescent="0.3">
      <c r="A22" s="17"/>
      <c r="B22" s="17"/>
      <c r="C22" s="52" t="s">
        <v>371</v>
      </c>
      <c r="D22" s="52" t="s">
        <v>373</v>
      </c>
      <c r="E22" s="52" t="s">
        <v>198</v>
      </c>
      <c r="F22" s="52" t="s">
        <v>375</v>
      </c>
      <c r="G22" s="52" t="s">
        <v>377</v>
      </c>
      <c r="H22" s="52" t="s">
        <v>201</v>
      </c>
    </row>
    <row r="23" spans="1:8" ht="21.75" thickBot="1" x14ac:dyDescent="0.3">
      <c r="A23" s="12" t="s">
        <v>401</v>
      </c>
      <c r="B23" s="12" t="s">
        <v>394</v>
      </c>
      <c r="C23" s="101">
        <v>4</v>
      </c>
      <c r="D23" s="101">
        <v>-0.9</v>
      </c>
      <c r="E23" s="101">
        <v>5</v>
      </c>
      <c r="F23" s="101">
        <v>10.3</v>
      </c>
      <c r="G23" s="101">
        <v>12.2</v>
      </c>
      <c r="H23" s="101">
        <v>-1.7</v>
      </c>
    </row>
    <row r="24" spans="1:8" ht="21.75" thickBot="1" x14ac:dyDescent="0.3">
      <c r="A24" s="12" t="s">
        <v>403</v>
      </c>
      <c r="B24" s="12" t="s">
        <v>396</v>
      </c>
      <c r="C24" s="101">
        <v>-8</v>
      </c>
      <c r="D24" s="101">
        <v>-0.4</v>
      </c>
      <c r="E24" s="101">
        <v>-7.6</v>
      </c>
      <c r="F24" s="101">
        <v>8.4</v>
      </c>
      <c r="G24" s="101">
        <v>8.1999999999999993</v>
      </c>
      <c r="H24" s="101">
        <v>0.2</v>
      </c>
    </row>
    <row r="25" spans="1:8" ht="21.75" thickBot="1" x14ac:dyDescent="0.3">
      <c r="A25" s="12" t="s">
        <v>405</v>
      </c>
      <c r="B25" s="12" t="s">
        <v>397</v>
      </c>
      <c r="C25" s="101">
        <v>14</v>
      </c>
      <c r="D25" s="101">
        <v>3.7</v>
      </c>
      <c r="E25" s="101">
        <v>10</v>
      </c>
      <c r="F25" s="101">
        <v>3.1</v>
      </c>
      <c r="G25" s="101">
        <v>-2.1</v>
      </c>
      <c r="H25" s="101">
        <v>5.3</v>
      </c>
    </row>
    <row r="26" spans="1:8" ht="21.75" thickBot="1" x14ac:dyDescent="0.3">
      <c r="A26" s="12" t="s">
        <v>34</v>
      </c>
      <c r="B26" s="12" t="s">
        <v>398</v>
      </c>
      <c r="C26" s="101">
        <v>2.7</v>
      </c>
      <c r="D26" s="101">
        <v>-5.4</v>
      </c>
      <c r="E26" s="101">
        <v>8.5</v>
      </c>
      <c r="F26" s="101">
        <v>19.2</v>
      </c>
      <c r="G26" s="101">
        <v>16.2</v>
      </c>
      <c r="H26" s="101">
        <v>2.5</v>
      </c>
    </row>
    <row r="27" spans="1:8" ht="21.75" thickBot="1" x14ac:dyDescent="0.3">
      <c r="A27" s="12" t="s">
        <v>408</v>
      </c>
      <c r="B27" s="12" t="s">
        <v>399</v>
      </c>
      <c r="C27" s="101">
        <v>-11</v>
      </c>
      <c r="D27" s="101">
        <v>-26.1</v>
      </c>
      <c r="E27" s="101">
        <v>20.5</v>
      </c>
      <c r="F27" s="101">
        <v>35.4</v>
      </c>
      <c r="G27" s="101">
        <v>33.299999999999997</v>
      </c>
      <c r="H27" s="101">
        <v>1.6</v>
      </c>
    </row>
    <row r="28" spans="1:8" ht="14.25" customHeight="1" x14ac:dyDescent="0.25">
      <c r="A28" s="35" t="s">
        <v>384</v>
      </c>
      <c r="B28" s="35"/>
      <c r="C28" s="65"/>
      <c r="D28" s="65"/>
      <c r="E28" s="65"/>
      <c r="F28" s="65"/>
      <c r="G28" s="65"/>
      <c r="H28" s="65"/>
    </row>
    <row r="29" spans="1:8" ht="14.25" customHeight="1" x14ac:dyDescent="0.25">
      <c r="A29" s="36" t="s">
        <v>417</v>
      </c>
      <c r="B29" s="36"/>
      <c r="C29" s="66"/>
      <c r="D29" s="66"/>
      <c r="E29" s="66"/>
      <c r="F29" s="66"/>
      <c r="G29" s="66"/>
      <c r="H29" s="66"/>
    </row>
    <row r="30" spans="1:8" ht="21" x14ac:dyDescent="0.25">
      <c r="A30" s="36"/>
      <c r="B30" s="36"/>
      <c r="C30" s="66"/>
      <c r="D30" s="66"/>
      <c r="E30" s="66"/>
      <c r="F30" s="66"/>
      <c r="G30" s="66"/>
      <c r="H30" s="66"/>
    </row>
  </sheetData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6"/>
  <sheetViews>
    <sheetView showGridLines="0" topLeftCell="A22" zoomScaleNormal="100" workbookViewId="0">
      <selection activeCell="A29" sqref="A29:B43"/>
    </sheetView>
  </sheetViews>
  <sheetFormatPr defaultRowHeight="14.25" x14ac:dyDescent="0.25"/>
  <cols>
    <col min="1" max="1" width="16.28515625" bestFit="1" customWidth="1"/>
    <col min="2" max="2" width="16.28515625" customWidth="1"/>
    <col min="3" max="3" width="9.140625" customWidth="1"/>
    <col min="4" max="4" width="12" bestFit="1" customWidth="1"/>
    <col min="5" max="6" width="12.28515625" bestFit="1" customWidth="1"/>
    <col min="7" max="7" width="6.28515625" bestFit="1" customWidth="1"/>
    <col min="8" max="8" width="12" bestFit="1" customWidth="1"/>
    <col min="9" max="10" width="12.28515625" bestFit="1" customWidth="1"/>
    <col min="12" max="12" width="12" bestFit="1" customWidth="1"/>
    <col min="13" max="14" width="12.28515625" bestFit="1" customWidth="1"/>
    <col min="15" max="15" width="6.28515625" bestFit="1" customWidth="1"/>
    <col min="16" max="16" width="12" bestFit="1" customWidth="1"/>
    <col min="17" max="18" width="12.28515625" bestFit="1" customWidth="1"/>
    <col min="20" max="20" width="12" bestFit="1" customWidth="1"/>
    <col min="21" max="22" width="12.28515625" bestFit="1" customWidth="1"/>
    <col min="23" max="23" width="6.28515625" bestFit="1" customWidth="1"/>
    <col min="24" max="24" width="12" bestFit="1" customWidth="1"/>
    <col min="25" max="26" width="12.28515625" bestFit="1" customWidth="1"/>
    <col min="28" max="28" width="12" bestFit="1" customWidth="1"/>
    <col min="29" max="30" width="12.28515625" bestFit="1" customWidth="1"/>
    <col min="31" max="31" width="6.28515625" bestFit="1" customWidth="1"/>
    <col min="32" max="32" width="12" bestFit="1" customWidth="1"/>
    <col min="33" max="34" width="12.28515625" bestFit="1" customWidth="1"/>
    <col min="36" max="36" width="12" bestFit="1" customWidth="1"/>
    <col min="37" max="38" width="12.28515625" bestFit="1" customWidth="1"/>
    <col min="39" max="39" width="6.28515625" bestFit="1" customWidth="1"/>
    <col min="40" max="40" width="12" bestFit="1" customWidth="1"/>
    <col min="41" max="42" width="12.28515625" bestFit="1" customWidth="1"/>
  </cols>
  <sheetData>
    <row r="1" spans="1:10" ht="23.25" x14ac:dyDescent="0.25">
      <c r="A1" s="73" t="s">
        <v>185</v>
      </c>
      <c r="B1" s="14"/>
      <c r="C1" s="15"/>
      <c r="D1" s="68"/>
      <c r="E1" s="68"/>
      <c r="F1" s="68"/>
      <c r="G1" s="68"/>
      <c r="H1" s="68"/>
      <c r="I1" s="68"/>
      <c r="J1" s="68"/>
    </row>
    <row r="2" spans="1:10" ht="23.25" x14ac:dyDescent="0.25">
      <c r="A2" s="73" t="str">
        <f>VLOOKUP(A1,目次!B:C,2,0)</f>
        <v>무역지수, 세계</v>
      </c>
      <c r="B2" s="14"/>
      <c r="C2" s="15"/>
      <c r="D2" s="68"/>
      <c r="E2" s="68"/>
      <c r="F2" s="68"/>
      <c r="G2" s="68"/>
      <c r="H2" s="68"/>
      <c r="I2" s="68"/>
      <c r="J2" s="68"/>
    </row>
    <row r="3" spans="1:10" ht="21" x14ac:dyDescent="0.25">
      <c r="A3" s="74" t="s">
        <v>178</v>
      </c>
    </row>
    <row r="4" spans="1:10" ht="21.75" thickBot="1" x14ac:dyDescent="0.3">
      <c r="A4" s="74" t="s">
        <v>196</v>
      </c>
    </row>
    <row r="5" spans="1:10" ht="21.75" thickBot="1" x14ac:dyDescent="0.3">
      <c r="A5" s="17"/>
      <c r="B5" s="17"/>
      <c r="C5" s="17"/>
      <c r="D5" s="52" t="s">
        <v>179</v>
      </c>
      <c r="E5" s="52" t="s">
        <v>180</v>
      </c>
      <c r="F5" s="52" t="s">
        <v>181</v>
      </c>
      <c r="G5" s="52"/>
      <c r="H5" s="52" t="s">
        <v>182</v>
      </c>
      <c r="I5" s="52" t="s">
        <v>183</v>
      </c>
      <c r="J5" s="57" t="s">
        <v>184</v>
      </c>
    </row>
    <row r="6" spans="1:10" ht="21.75" thickBot="1" x14ac:dyDescent="0.3">
      <c r="A6" s="17"/>
      <c r="B6" s="17"/>
      <c r="C6" s="17"/>
      <c r="D6" s="52" t="s">
        <v>371</v>
      </c>
      <c r="E6" s="52" t="s">
        <v>373</v>
      </c>
      <c r="F6" s="52" t="s">
        <v>198</v>
      </c>
      <c r="G6" s="52"/>
      <c r="H6" s="52" t="s">
        <v>375</v>
      </c>
      <c r="I6" s="52" t="s">
        <v>377</v>
      </c>
      <c r="J6" s="57" t="s">
        <v>201</v>
      </c>
    </row>
    <row r="7" spans="1:10" ht="21.75" thickBot="1" x14ac:dyDescent="0.3">
      <c r="A7" s="90" t="s">
        <v>392</v>
      </c>
      <c r="B7" s="12">
        <v>2023</v>
      </c>
      <c r="C7" s="12"/>
      <c r="D7" s="89">
        <v>147.5</v>
      </c>
      <c r="E7" s="89">
        <v>105.7</v>
      </c>
      <c r="F7" s="89">
        <v>139.5</v>
      </c>
      <c r="G7" s="90"/>
      <c r="H7" s="89">
        <v>162.30000000000001</v>
      </c>
      <c r="I7" s="89">
        <v>99.3</v>
      </c>
      <c r="J7" s="95">
        <v>163.4</v>
      </c>
    </row>
    <row r="8" spans="1:10" ht="21.75" thickBot="1" x14ac:dyDescent="0.3">
      <c r="A8" s="90" t="s">
        <v>393</v>
      </c>
      <c r="B8" s="12">
        <v>2024</v>
      </c>
      <c r="C8" s="12"/>
      <c r="D8" s="89">
        <v>156.6</v>
      </c>
      <c r="E8" s="89">
        <v>102.9</v>
      </c>
      <c r="F8" s="89">
        <v>152.1</v>
      </c>
      <c r="G8" s="90"/>
      <c r="H8" s="89">
        <v>165.7</v>
      </c>
      <c r="I8" s="89">
        <v>96.8</v>
      </c>
      <c r="J8" s="95">
        <v>171.2</v>
      </c>
    </row>
    <row r="9" spans="1:10" ht="21.75" thickBot="1" x14ac:dyDescent="0.3">
      <c r="A9" s="90" t="s">
        <v>497</v>
      </c>
      <c r="B9" s="12" t="s">
        <v>490</v>
      </c>
      <c r="C9" s="12"/>
      <c r="D9" s="89">
        <v>161.4</v>
      </c>
      <c r="E9" s="89">
        <v>102.7</v>
      </c>
      <c r="F9" s="89">
        <v>157.19999999999999</v>
      </c>
      <c r="G9" s="90"/>
      <c r="H9" s="89">
        <v>166.6</v>
      </c>
      <c r="I9" s="89">
        <v>100.3</v>
      </c>
      <c r="J9" s="95">
        <v>166.1</v>
      </c>
    </row>
    <row r="10" spans="1:10" ht="21.75" thickBot="1" x14ac:dyDescent="0.3">
      <c r="A10" s="87" t="s">
        <v>477</v>
      </c>
      <c r="B10" s="12" t="s">
        <v>482</v>
      </c>
      <c r="C10" s="12"/>
      <c r="D10" s="89">
        <v>172.8</v>
      </c>
      <c r="E10" s="89">
        <v>111.1</v>
      </c>
      <c r="F10" s="89">
        <v>155.5</v>
      </c>
      <c r="G10" s="90"/>
      <c r="H10" s="89">
        <v>164.5</v>
      </c>
      <c r="I10" s="89">
        <v>98.8</v>
      </c>
      <c r="J10" s="95">
        <v>166.5</v>
      </c>
    </row>
    <row r="11" spans="1:10" ht="21.75" thickBot="1" x14ac:dyDescent="0.3">
      <c r="A11" s="87" t="s">
        <v>478</v>
      </c>
      <c r="B11" s="12" t="s">
        <v>483</v>
      </c>
      <c r="C11" s="12"/>
      <c r="D11" s="89">
        <v>160.5</v>
      </c>
      <c r="E11" s="89">
        <v>104.4</v>
      </c>
      <c r="F11" s="89">
        <v>153.80000000000001</v>
      </c>
      <c r="G11" s="90"/>
      <c r="H11" s="89">
        <v>164.1</v>
      </c>
      <c r="I11" s="89">
        <v>100.8</v>
      </c>
      <c r="J11" s="95">
        <v>162.80000000000001</v>
      </c>
    </row>
    <row r="12" spans="1:10" ht="21.75" thickBot="1" x14ac:dyDescent="0.3">
      <c r="A12" s="87" t="s">
        <v>479</v>
      </c>
      <c r="B12" s="12" t="s">
        <v>484</v>
      </c>
      <c r="C12" s="12"/>
      <c r="D12" s="89">
        <v>142.6</v>
      </c>
      <c r="E12" s="89">
        <v>95.7</v>
      </c>
      <c r="F12" s="89">
        <v>149</v>
      </c>
      <c r="G12" s="90"/>
      <c r="H12" s="89">
        <v>155.1</v>
      </c>
      <c r="I12" s="89">
        <v>96.7</v>
      </c>
      <c r="J12" s="95">
        <v>160.4</v>
      </c>
    </row>
    <row r="13" spans="1:10" ht="21.75" thickBot="1" x14ac:dyDescent="0.3">
      <c r="A13" s="87" t="s">
        <v>480</v>
      </c>
      <c r="B13" s="12" t="s">
        <v>485</v>
      </c>
      <c r="C13" s="12"/>
      <c r="D13" s="89">
        <v>160.69999999999999</v>
      </c>
      <c r="E13" s="89">
        <v>106.5</v>
      </c>
      <c r="F13" s="89">
        <v>151</v>
      </c>
      <c r="G13" s="90"/>
      <c r="H13" s="89">
        <v>159.5</v>
      </c>
      <c r="I13" s="89">
        <v>100.6</v>
      </c>
      <c r="J13" s="95">
        <v>158.6</v>
      </c>
    </row>
    <row r="14" spans="1:10" ht="21.75" thickBot="1" x14ac:dyDescent="0.3">
      <c r="A14" s="87" t="s">
        <v>481</v>
      </c>
      <c r="B14" s="12" t="s">
        <v>486</v>
      </c>
      <c r="C14" s="12"/>
      <c r="D14" s="89">
        <v>163.9</v>
      </c>
      <c r="E14" s="89">
        <v>106.6</v>
      </c>
      <c r="F14" s="89">
        <v>153.69999999999999</v>
      </c>
      <c r="G14" s="90"/>
      <c r="H14" s="89">
        <v>167.6</v>
      </c>
      <c r="I14" s="89">
        <v>105.3</v>
      </c>
      <c r="J14" s="95">
        <v>159.19999999999999</v>
      </c>
    </row>
    <row r="15" spans="1:10" ht="21.75" thickBot="1" x14ac:dyDescent="0.3">
      <c r="A15" s="87" t="s">
        <v>471</v>
      </c>
      <c r="B15" s="12" t="s">
        <v>487</v>
      </c>
      <c r="C15" s="12"/>
      <c r="D15" s="89">
        <v>147.69999999999999</v>
      </c>
      <c r="E15" s="89">
        <v>92.2</v>
      </c>
      <c r="F15" s="89">
        <v>160.19999999999999</v>
      </c>
      <c r="G15" s="90"/>
      <c r="H15" s="89">
        <v>153.80000000000001</v>
      </c>
      <c r="I15" s="89">
        <v>94.7</v>
      </c>
      <c r="J15" s="95">
        <v>162.30000000000001</v>
      </c>
    </row>
    <row r="16" spans="1:10" ht="21.75" thickBot="1" x14ac:dyDescent="0.3">
      <c r="A16" s="87" t="s">
        <v>474</v>
      </c>
      <c r="B16" s="12" t="s">
        <v>475</v>
      </c>
      <c r="C16" s="12"/>
      <c r="D16" s="89">
        <v>165</v>
      </c>
      <c r="E16" s="89">
        <v>103.9</v>
      </c>
      <c r="F16" s="89">
        <v>158.80000000000001</v>
      </c>
      <c r="G16" s="90"/>
      <c r="H16" s="89">
        <v>170.8</v>
      </c>
      <c r="I16" s="89">
        <v>104.6</v>
      </c>
      <c r="J16" s="95">
        <v>163.30000000000001</v>
      </c>
    </row>
    <row r="17" spans="1:10" ht="21.75" thickBot="1" x14ac:dyDescent="0.3">
      <c r="A17" s="87" t="s">
        <v>488</v>
      </c>
      <c r="B17" s="12" t="s">
        <v>489</v>
      </c>
      <c r="C17" s="12"/>
      <c r="D17" s="89">
        <v>171.3</v>
      </c>
      <c r="E17" s="89">
        <v>108.1</v>
      </c>
      <c r="F17" s="89">
        <v>158.5</v>
      </c>
      <c r="G17" s="90"/>
      <c r="H17" s="89">
        <v>176.6</v>
      </c>
      <c r="I17" s="89">
        <v>106.7</v>
      </c>
      <c r="J17" s="95">
        <v>165.5</v>
      </c>
    </row>
    <row r="18" spans="1:10" ht="21.75" thickBot="1" x14ac:dyDescent="0.3">
      <c r="A18" s="87" t="s">
        <v>492</v>
      </c>
      <c r="B18" s="12" t="s">
        <v>493</v>
      </c>
      <c r="C18" s="12"/>
      <c r="D18" s="89">
        <v>170.3</v>
      </c>
      <c r="E18" s="89">
        <v>104</v>
      </c>
      <c r="F18" s="89">
        <v>163.69999999999999</v>
      </c>
      <c r="G18" s="90"/>
      <c r="H18" s="89">
        <v>165.9</v>
      </c>
      <c r="I18" s="89">
        <v>98.9</v>
      </c>
      <c r="J18" s="95">
        <v>167.8</v>
      </c>
    </row>
    <row r="19" spans="1:10" ht="21.75" thickBot="1" x14ac:dyDescent="0.3">
      <c r="A19" s="87" t="s">
        <v>498</v>
      </c>
      <c r="B19" s="12" t="s">
        <v>501</v>
      </c>
      <c r="C19" s="12"/>
      <c r="D19" s="89">
        <v>182.6</v>
      </c>
      <c r="E19" s="89">
        <v>111.5</v>
      </c>
      <c r="F19" s="89">
        <v>163.69999999999999</v>
      </c>
      <c r="G19" s="90"/>
      <c r="H19" s="89">
        <v>182</v>
      </c>
      <c r="I19" s="89">
        <v>103.6</v>
      </c>
      <c r="J19" s="95">
        <v>175.6</v>
      </c>
    </row>
    <row r="20" spans="1:10" ht="21.75" thickBot="1" x14ac:dyDescent="0.3">
      <c r="A20" s="87" t="s">
        <v>499</v>
      </c>
      <c r="B20" s="12" t="s">
        <v>502</v>
      </c>
      <c r="C20" s="12"/>
      <c r="D20" s="89">
        <v>161.1</v>
      </c>
      <c r="E20" s="89">
        <v>94</v>
      </c>
      <c r="F20" s="89">
        <v>171.4</v>
      </c>
      <c r="G20" s="90"/>
      <c r="H20" s="89">
        <v>182.6</v>
      </c>
      <c r="I20" s="89">
        <v>106.1</v>
      </c>
      <c r="J20" s="95">
        <v>172.1</v>
      </c>
    </row>
    <row r="21" spans="1:10" ht="21.75" thickBot="1" x14ac:dyDescent="0.3">
      <c r="A21" s="87" t="s">
        <v>500</v>
      </c>
      <c r="B21" s="12" t="s">
        <v>503</v>
      </c>
      <c r="C21" s="12"/>
      <c r="D21" s="89">
        <v>167.7</v>
      </c>
      <c r="E21" s="89">
        <v>100.8</v>
      </c>
      <c r="F21" s="89">
        <v>166.4</v>
      </c>
      <c r="G21" s="90" t="s">
        <v>465</v>
      </c>
      <c r="H21" s="89">
        <v>167.9</v>
      </c>
      <c r="I21" s="89">
        <v>97</v>
      </c>
      <c r="J21" s="95">
        <v>173.1</v>
      </c>
    </row>
    <row r="22" spans="1:10" ht="21" x14ac:dyDescent="0.25">
      <c r="A22" s="35" t="s">
        <v>389</v>
      </c>
      <c r="B22" s="35"/>
      <c r="C22" s="35"/>
      <c r="D22" s="65"/>
      <c r="E22" s="65"/>
      <c r="F22" s="65"/>
      <c r="G22" s="65"/>
      <c r="H22" s="65"/>
      <c r="I22" s="65"/>
      <c r="J22" s="65"/>
    </row>
    <row r="23" spans="1:10" ht="21" x14ac:dyDescent="0.25">
      <c r="A23" s="36" t="s">
        <v>390</v>
      </c>
      <c r="B23" s="36"/>
      <c r="C23" s="36"/>
      <c r="D23" s="66"/>
      <c r="E23" s="66"/>
      <c r="F23" s="66"/>
      <c r="G23" s="66"/>
      <c r="H23" s="66"/>
      <c r="I23" s="66"/>
      <c r="J23" s="66"/>
    </row>
    <row r="24" spans="1:10" x14ac:dyDescent="0.25">
      <c r="A24" s="19"/>
      <c r="B24" s="19"/>
      <c r="C24" s="20"/>
      <c r="D24" s="75"/>
      <c r="E24" s="75"/>
      <c r="F24" s="75"/>
      <c r="G24" s="75"/>
      <c r="H24" s="75"/>
      <c r="I24" s="75"/>
      <c r="J24" s="75"/>
    </row>
    <row r="25" spans="1:10" ht="21" x14ac:dyDescent="0.25">
      <c r="A25" s="76" t="s">
        <v>30</v>
      </c>
    </row>
    <row r="26" spans="1:10" ht="21.75" thickBot="1" x14ac:dyDescent="0.3">
      <c r="A26" s="76" t="s">
        <v>199</v>
      </c>
    </row>
    <row r="27" spans="1:10" ht="21.75" thickBot="1" x14ac:dyDescent="0.3">
      <c r="A27" s="17"/>
      <c r="B27" s="17"/>
      <c r="C27" s="17"/>
      <c r="D27" s="52" t="s">
        <v>179</v>
      </c>
      <c r="E27" s="52" t="s">
        <v>180</v>
      </c>
      <c r="F27" s="52" t="s">
        <v>181</v>
      </c>
      <c r="G27" s="52"/>
      <c r="H27" s="52" t="s">
        <v>182</v>
      </c>
      <c r="I27" s="52" t="s">
        <v>183</v>
      </c>
      <c r="J27" s="57" t="s">
        <v>184</v>
      </c>
    </row>
    <row r="28" spans="1:10" ht="21.75" thickBot="1" x14ac:dyDescent="0.3">
      <c r="A28" s="17"/>
      <c r="B28" s="17"/>
      <c r="C28" s="17"/>
      <c r="D28" s="52" t="s">
        <v>370</v>
      </c>
      <c r="E28" s="52" t="s">
        <v>372</v>
      </c>
      <c r="F28" s="52" t="s">
        <v>197</v>
      </c>
      <c r="G28" s="52"/>
      <c r="H28" s="52" t="s">
        <v>374</v>
      </c>
      <c r="I28" s="52" t="s">
        <v>376</v>
      </c>
      <c r="J28" s="57" t="s">
        <v>200</v>
      </c>
    </row>
    <row r="29" spans="1:10" ht="21.75" thickBot="1" x14ac:dyDescent="0.3">
      <c r="A29" s="90" t="s">
        <v>392</v>
      </c>
      <c r="B29" s="12">
        <v>2023</v>
      </c>
      <c r="C29" s="12"/>
      <c r="D29" s="89">
        <v>2.7</v>
      </c>
      <c r="E29" s="89">
        <v>-4</v>
      </c>
      <c r="F29" s="89">
        <v>7</v>
      </c>
      <c r="G29" s="90"/>
      <c r="H29" s="89">
        <v>-6.8</v>
      </c>
      <c r="I29" s="89">
        <v>-4.9000000000000004</v>
      </c>
      <c r="J29" s="95">
        <v>-2.1</v>
      </c>
    </row>
    <row r="30" spans="1:10" ht="21.75" thickBot="1" x14ac:dyDescent="0.3">
      <c r="A30" s="90" t="s">
        <v>393</v>
      </c>
      <c r="B30" s="12">
        <v>2024</v>
      </c>
      <c r="C30" s="12"/>
      <c r="D30" s="89">
        <v>6.2</v>
      </c>
      <c r="E30" s="89">
        <v>-2.6</v>
      </c>
      <c r="F30" s="89">
        <v>9</v>
      </c>
      <c r="G30" s="90"/>
      <c r="H30" s="89">
        <v>2.1</v>
      </c>
      <c r="I30" s="89">
        <v>-2.6</v>
      </c>
      <c r="J30" s="95">
        <v>4.8</v>
      </c>
    </row>
    <row r="31" spans="1:10" ht="21.75" thickBot="1" x14ac:dyDescent="0.3">
      <c r="A31" s="90" t="s">
        <v>497</v>
      </c>
      <c r="B31" s="12" t="s">
        <v>490</v>
      </c>
      <c r="C31" s="12"/>
      <c r="D31" s="89">
        <v>3.1</v>
      </c>
      <c r="E31" s="89">
        <v>-0.2</v>
      </c>
      <c r="F31" s="89">
        <v>3.3</v>
      </c>
      <c r="G31" s="90"/>
      <c r="H31" s="89">
        <v>0.5</v>
      </c>
      <c r="I31" s="89">
        <v>3.6</v>
      </c>
      <c r="J31" s="95">
        <v>-3</v>
      </c>
    </row>
    <row r="32" spans="1:10" ht="21.75" thickBot="1" x14ac:dyDescent="0.3">
      <c r="A32" s="87" t="s">
        <v>477</v>
      </c>
      <c r="B32" s="12" t="s">
        <v>482</v>
      </c>
      <c r="C32" s="12"/>
      <c r="D32" s="89">
        <v>4</v>
      </c>
      <c r="E32" s="89">
        <v>-0.7</v>
      </c>
      <c r="F32" s="89">
        <v>4.7</v>
      </c>
      <c r="G32" s="90"/>
      <c r="H32" s="89">
        <v>2.1</v>
      </c>
      <c r="I32" s="89">
        <v>4.9000000000000004</v>
      </c>
      <c r="J32" s="95">
        <v>-2.7</v>
      </c>
    </row>
    <row r="33" spans="1:10" ht="21.75" thickBot="1" x14ac:dyDescent="0.3">
      <c r="A33" s="87" t="s">
        <v>478</v>
      </c>
      <c r="B33" s="12" t="s">
        <v>483</v>
      </c>
      <c r="C33" s="12"/>
      <c r="D33" s="89">
        <v>1.9</v>
      </c>
      <c r="E33" s="89">
        <v>-0.5</v>
      </c>
      <c r="F33" s="89">
        <v>2.4</v>
      </c>
      <c r="G33" s="90"/>
      <c r="H33" s="89">
        <v>-2.1</v>
      </c>
      <c r="I33" s="89">
        <v>2.8</v>
      </c>
      <c r="J33" s="95">
        <v>-4.8</v>
      </c>
    </row>
    <row r="34" spans="1:10" ht="21.75" thickBot="1" x14ac:dyDescent="0.3">
      <c r="A34" s="87" t="s">
        <v>479</v>
      </c>
      <c r="B34" s="12" t="s">
        <v>484</v>
      </c>
      <c r="C34" s="12"/>
      <c r="D34" s="89">
        <v>-1.8</v>
      </c>
      <c r="E34" s="89">
        <v>1.5</v>
      </c>
      <c r="F34" s="89">
        <v>-3.3</v>
      </c>
      <c r="G34" s="90"/>
      <c r="H34" s="89">
        <v>-7.5</v>
      </c>
      <c r="I34" s="89">
        <v>1.6</v>
      </c>
      <c r="J34" s="95">
        <v>-9</v>
      </c>
    </row>
    <row r="35" spans="1:10" ht="21.75" thickBot="1" x14ac:dyDescent="0.3">
      <c r="A35" s="87" t="s">
        <v>480</v>
      </c>
      <c r="B35" s="12" t="s">
        <v>485</v>
      </c>
      <c r="C35" s="12"/>
      <c r="D35" s="89">
        <v>-0.5</v>
      </c>
      <c r="E35" s="89">
        <v>2.5</v>
      </c>
      <c r="F35" s="89">
        <v>-2.9</v>
      </c>
      <c r="G35" s="90"/>
      <c r="H35" s="89">
        <v>0.5</v>
      </c>
      <c r="I35" s="89">
        <v>13.2</v>
      </c>
      <c r="J35" s="95">
        <v>-11.2</v>
      </c>
    </row>
    <row r="36" spans="1:10" ht="21.75" thickBot="1" x14ac:dyDescent="0.3">
      <c r="A36" s="87" t="s">
        <v>481</v>
      </c>
      <c r="B36" s="12" t="s">
        <v>486</v>
      </c>
      <c r="C36" s="12"/>
      <c r="D36" s="89">
        <v>-2.8</v>
      </c>
      <c r="E36" s="89">
        <v>0.7</v>
      </c>
      <c r="F36" s="89">
        <v>-3.5</v>
      </c>
      <c r="G36" s="90"/>
      <c r="H36" s="89">
        <v>-7.3</v>
      </c>
      <c r="I36" s="89">
        <v>4</v>
      </c>
      <c r="J36" s="95">
        <v>-10.9</v>
      </c>
    </row>
    <row r="37" spans="1:10" ht="21.75" thickBot="1" x14ac:dyDescent="0.3">
      <c r="A37" s="87" t="s">
        <v>471</v>
      </c>
      <c r="B37" s="12" t="s">
        <v>487</v>
      </c>
      <c r="C37" s="12"/>
      <c r="D37" s="89">
        <v>-0.1</v>
      </c>
      <c r="E37" s="89">
        <v>-4</v>
      </c>
      <c r="F37" s="89">
        <v>4</v>
      </c>
      <c r="G37" s="90"/>
      <c r="H37" s="89">
        <v>-5.0999999999999996</v>
      </c>
      <c r="I37" s="89">
        <v>-0.1</v>
      </c>
      <c r="J37" s="95">
        <v>-4.9000000000000004</v>
      </c>
    </row>
    <row r="38" spans="1:10" ht="21.75" thickBot="1" x14ac:dyDescent="0.3">
      <c r="A38" s="87" t="s">
        <v>474</v>
      </c>
      <c r="B38" s="12" t="s">
        <v>475</v>
      </c>
      <c r="C38" s="12"/>
      <c r="D38" s="89">
        <v>4.0999999999999996</v>
      </c>
      <c r="E38" s="89">
        <v>-1.1000000000000001</v>
      </c>
      <c r="F38" s="89">
        <v>5.3</v>
      </c>
      <c r="G38" s="90"/>
      <c r="H38" s="89">
        <v>3.3</v>
      </c>
      <c r="I38" s="89">
        <v>5.7</v>
      </c>
      <c r="J38" s="95">
        <v>-2.2999999999999998</v>
      </c>
    </row>
    <row r="39" spans="1:10" ht="21.75" thickBot="1" x14ac:dyDescent="0.3">
      <c r="A39" s="87" t="s">
        <v>488</v>
      </c>
      <c r="B39" s="12" t="s">
        <v>489</v>
      </c>
      <c r="C39" s="12"/>
      <c r="D39" s="89">
        <v>3.6</v>
      </c>
      <c r="E39" s="89">
        <v>-1.3</v>
      </c>
      <c r="F39" s="89">
        <v>5</v>
      </c>
      <c r="G39" s="90"/>
      <c r="H39" s="89">
        <v>0.8</v>
      </c>
      <c r="I39" s="89">
        <v>1.3</v>
      </c>
      <c r="J39" s="95">
        <v>-0.5</v>
      </c>
    </row>
    <row r="40" spans="1:10" ht="21.75" thickBot="1" x14ac:dyDescent="0.3">
      <c r="A40" s="87" t="s">
        <v>492</v>
      </c>
      <c r="B40" s="12" t="s">
        <v>493</v>
      </c>
      <c r="C40" s="12"/>
      <c r="D40" s="89">
        <v>6.1</v>
      </c>
      <c r="E40" s="89">
        <v>0.4</v>
      </c>
      <c r="F40" s="89">
        <v>5.7</v>
      </c>
      <c r="G40" s="90"/>
      <c r="H40" s="89">
        <v>1.4</v>
      </c>
      <c r="I40" s="89">
        <v>3.6</v>
      </c>
      <c r="J40" s="95">
        <v>-2.2000000000000002</v>
      </c>
    </row>
    <row r="41" spans="1:10" ht="21.75" thickBot="1" x14ac:dyDescent="0.3">
      <c r="A41" s="87" t="s">
        <v>498</v>
      </c>
      <c r="B41" s="12" t="s">
        <v>501</v>
      </c>
      <c r="C41" s="12"/>
      <c r="D41" s="89">
        <v>5.0999999999999996</v>
      </c>
      <c r="E41" s="89">
        <v>-1.3</v>
      </c>
      <c r="F41" s="89">
        <v>6.4</v>
      </c>
      <c r="G41" s="90"/>
      <c r="H41" s="89">
        <v>5.4</v>
      </c>
      <c r="I41" s="89">
        <v>2.9</v>
      </c>
      <c r="J41" s="95">
        <v>2.4</v>
      </c>
    </row>
    <row r="42" spans="1:10" ht="21.75" thickBot="1" x14ac:dyDescent="0.3">
      <c r="A42" s="87" t="s">
        <v>499</v>
      </c>
      <c r="B42" s="12" t="s">
        <v>502</v>
      </c>
      <c r="C42" s="12"/>
      <c r="D42" s="89">
        <v>16.8</v>
      </c>
      <c r="E42" s="89">
        <v>8.8000000000000007</v>
      </c>
      <c r="F42" s="89">
        <v>7.3</v>
      </c>
      <c r="G42" s="90"/>
      <c r="H42" s="89">
        <v>-2.6</v>
      </c>
      <c r="I42" s="89">
        <v>-0.6</v>
      </c>
      <c r="J42" s="95">
        <v>-2</v>
      </c>
    </row>
    <row r="43" spans="1:10" ht="21.75" thickBot="1" x14ac:dyDescent="0.3">
      <c r="A43" s="87" t="s">
        <v>500</v>
      </c>
      <c r="B43" s="12" t="s">
        <v>503</v>
      </c>
      <c r="C43" s="12"/>
      <c r="D43" s="89">
        <v>4</v>
      </c>
      <c r="E43" s="89">
        <v>-0.9</v>
      </c>
      <c r="F43" s="89">
        <v>5</v>
      </c>
      <c r="G43" s="90" t="s">
        <v>465</v>
      </c>
      <c r="H43" s="89">
        <v>10.3</v>
      </c>
      <c r="I43" s="89">
        <v>12.2</v>
      </c>
      <c r="J43" s="95">
        <v>-1.7</v>
      </c>
    </row>
    <row r="44" spans="1:10" ht="21" x14ac:dyDescent="0.25">
      <c r="A44" s="35" t="s">
        <v>388</v>
      </c>
      <c r="B44" s="35"/>
      <c r="C44" s="35"/>
      <c r="D44" s="65"/>
      <c r="E44" s="65"/>
      <c r="F44" s="65"/>
      <c r="G44" s="65"/>
      <c r="H44" s="65"/>
      <c r="I44" s="65"/>
      <c r="J44" s="65"/>
    </row>
    <row r="45" spans="1:10" ht="21" x14ac:dyDescent="0.25">
      <c r="A45" s="36" t="s">
        <v>418</v>
      </c>
      <c r="B45" s="36"/>
      <c r="C45" s="36"/>
      <c r="D45" s="66"/>
      <c r="E45" s="66"/>
      <c r="F45" s="66"/>
      <c r="G45" s="66"/>
      <c r="H45" s="66"/>
      <c r="I45" s="66"/>
      <c r="J45" s="66"/>
    </row>
    <row r="46" spans="1:10" ht="14.25" customHeight="1" x14ac:dyDescent="0.25"/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8DFF-E911-4D54-9511-9F8C449C2810}">
  <dimension ref="A1:J46"/>
  <sheetViews>
    <sheetView showGridLines="0" zoomScaleNormal="100" workbookViewId="0">
      <selection activeCell="A7" sqref="A7:B21"/>
    </sheetView>
  </sheetViews>
  <sheetFormatPr defaultRowHeight="14.25" x14ac:dyDescent="0.25"/>
  <cols>
    <col min="1" max="1" width="16.28515625" bestFit="1" customWidth="1"/>
    <col min="2" max="2" width="16.28515625" customWidth="1"/>
    <col min="3" max="3" width="9.140625" customWidth="1"/>
    <col min="4" max="4" width="12" bestFit="1" customWidth="1"/>
    <col min="5" max="6" width="12.28515625" bestFit="1" customWidth="1"/>
    <col min="7" max="7" width="6.28515625" bestFit="1" customWidth="1"/>
    <col min="8" max="8" width="12" bestFit="1" customWidth="1"/>
    <col min="9" max="10" width="12.28515625" bestFit="1" customWidth="1"/>
    <col min="12" max="12" width="12" bestFit="1" customWidth="1"/>
    <col min="13" max="14" width="12.28515625" bestFit="1" customWidth="1"/>
    <col min="15" max="15" width="6.28515625" bestFit="1" customWidth="1"/>
    <col min="16" max="16" width="12" bestFit="1" customWidth="1"/>
    <col min="17" max="18" width="12.28515625" bestFit="1" customWidth="1"/>
    <col min="20" max="20" width="12" bestFit="1" customWidth="1"/>
    <col min="21" max="22" width="12.28515625" bestFit="1" customWidth="1"/>
    <col min="23" max="23" width="6.28515625" bestFit="1" customWidth="1"/>
    <col min="24" max="24" width="12" bestFit="1" customWidth="1"/>
    <col min="25" max="26" width="12.28515625" bestFit="1" customWidth="1"/>
    <col min="28" max="28" width="12" bestFit="1" customWidth="1"/>
    <col min="29" max="30" width="12.28515625" bestFit="1" customWidth="1"/>
    <col min="31" max="31" width="6.28515625" bestFit="1" customWidth="1"/>
    <col min="32" max="32" width="12" bestFit="1" customWidth="1"/>
    <col min="33" max="34" width="12.28515625" bestFit="1" customWidth="1"/>
    <col min="36" max="36" width="12" bestFit="1" customWidth="1"/>
    <col min="37" max="38" width="12.28515625" bestFit="1" customWidth="1"/>
    <col min="39" max="39" width="6.28515625" bestFit="1" customWidth="1"/>
    <col min="40" max="40" width="12" bestFit="1" customWidth="1"/>
    <col min="41" max="42" width="12.28515625" bestFit="1" customWidth="1"/>
  </cols>
  <sheetData>
    <row r="1" spans="1:10" ht="23.25" x14ac:dyDescent="0.25">
      <c r="A1" s="73" t="s">
        <v>466</v>
      </c>
      <c r="D1" s="67"/>
      <c r="E1" s="67"/>
      <c r="F1" s="67"/>
      <c r="G1" s="67"/>
      <c r="H1" s="67"/>
      <c r="I1" s="67"/>
      <c r="J1" s="75"/>
    </row>
    <row r="2" spans="1:10" ht="23.25" x14ac:dyDescent="0.25">
      <c r="A2" s="73" t="str">
        <f>VLOOKUP(A1,目次!B:C,2,0)</f>
        <v>무역지수, 미국</v>
      </c>
      <c r="D2" s="67"/>
      <c r="E2" s="67"/>
      <c r="F2" s="67"/>
      <c r="G2" s="67"/>
      <c r="H2" s="67"/>
      <c r="I2" s="67"/>
      <c r="J2" s="75"/>
    </row>
    <row r="3" spans="1:10" ht="21" x14ac:dyDescent="0.25">
      <c r="A3" s="74" t="s">
        <v>178</v>
      </c>
    </row>
    <row r="4" spans="1:10" ht="21.75" thickBot="1" x14ac:dyDescent="0.3">
      <c r="A4" s="74" t="s">
        <v>196</v>
      </c>
    </row>
    <row r="5" spans="1:10" ht="21.75" thickBot="1" x14ac:dyDescent="0.3">
      <c r="A5" s="17"/>
      <c r="B5" s="17"/>
      <c r="C5" s="17"/>
      <c r="D5" s="52" t="s">
        <v>179</v>
      </c>
      <c r="E5" s="52" t="s">
        <v>180</v>
      </c>
      <c r="F5" s="52" t="s">
        <v>181</v>
      </c>
      <c r="G5" s="52"/>
      <c r="H5" s="52" t="s">
        <v>182</v>
      </c>
      <c r="I5" s="52" t="s">
        <v>183</v>
      </c>
      <c r="J5" s="57" t="s">
        <v>184</v>
      </c>
    </row>
    <row r="6" spans="1:10" ht="21.75" thickBot="1" x14ac:dyDescent="0.3">
      <c r="A6" s="17"/>
      <c r="B6" s="17"/>
      <c r="C6" s="17"/>
      <c r="D6" s="52" t="s">
        <v>371</v>
      </c>
      <c r="E6" s="52" t="s">
        <v>373</v>
      </c>
      <c r="F6" s="52" t="s">
        <v>198</v>
      </c>
      <c r="G6" s="52"/>
      <c r="H6" s="52" t="s">
        <v>375</v>
      </c>
      <c r="I6" s="52" t="s">
        <v>377</v>
      </c>
      <c r="J6" s="57" t="s">
        <v>201</v>
      </c>
    </row>
    <row r="7" spans="1:10" ht="21.75" thickBot="1" x14ac:dyDescent="0.3">
      <c r="A7" s="90" t="s">
        <v>392</v>
      </c>
      <c r="B7" s="12">
        <v>2023</v>
      </c>
      <c r="C7" s="12"/>
      <c r="D7" s="89">
        <v>160.69999999999999</v>
      </c>
      <c r="E7" s="89">
        <v>118.8</v>
      </c>
      <c r="F7" s="89">
        <v>135.30000000000001</v>
      </c>
      <c r="G7" s="90"/>
      <c r="H7" s="89">
        <v>155</v>
      </c>
      <c r="I7" s="89">
        <v>86.4</v>
      </c>
      <c r="J7" s="95">
        <v>179.4</v>
      </c>
    </row>
    <row r="8" spans="1:10" ht="21.75" thickBot="1" x14ac:dyDescent="0.3">
      <c r="A8" s="90" t="s">
        <v>393</v>
      </c>
      <c r="B8" s="12">
        <v>2024</v>
      </c>
      <c r="C8" s="12"/>
      <c r="D8" s="89">
        <v>168.9</v>
      </c>
      <c r="E8" s="89">
        <v>116.6</v>
      </c>
      <c r="F8" s="89">
        <v>144.80000000000001</v>
      </c>
      <c r="G8" s="90"/>
      <c r="H8" s="89">
        <v>170.2</v>
      </c>
      <c r="I8" s="89">
        <v>88</v>
      </c>
      <c r="J8" s="95">
        <v>193.4</v>
      </c>
    </row>
    <row r="9" spans="1:10" ht="21.75" thickBot="1" x14ac:dyDescent="0.3">
      <c r="A9" s="90" t="s">
        <v>497</v>
      </c>
      <c r="B9" s="12" t="s">
        <v>490</v>
      </c>
      <c r="C9" s="12"/>
      <c r="D9" s="89">
        <v>161.6</v>
      </c>
      <c r="E9" s="89">
        <v>112.1</v>
      </c>
      <c r="F9" s="89">
        <v>144.19999999999999</v>
      </c>
      <c r="G9" s="90"/>
      <c r="H9" s="89">
        <v>173.2</v>
      </c>
      <c r="I9" s="89">
        <v>89.5</v>
      </c>
      <c r="J9" s="95">
        <v>193.5</v>
      </c>
    </row>
    <row r="10" spans="1:10" ht="21.75" thickBot="1" x14ac:dyDescent="0.3">
      <c r="A10" s="87" t="s">
        <v>477</v>
      </c>
      <c r="B10" s="12" t="s">
        <v>482</v>
      </c>
      <c r="C10" s="12"/>
      <c r="D10" s="89">
        <v>178.5</v>
      </c>
      <c r="E10" s="89">
        <v>118.3</v>
      </c>
      <c r="F10" s="89">
        <v>150.9</v>
      </c>
      <c r="G10" s="90"/>
      <c r="H10" s="89">
        <v>165.9</v>
      </c>
      <c r="I10" s="89">
        <v>87.8</v>
      </c>
      <c r="J10" s="95">
        <v>189</v>
      </c>
    </row>
    <row r="11" spans="1:10" ht="21.75" thickBot="1" x14ac:dyDescent="0.3">
      <c r="A11" s="87" t="s">
        <v>478</v>
      </c>
      <c r="B11" s="12" t="s">
        <v>483</v>
      </c>
      <c r="C11" s="12"/>
      <c r="D11" s="89">
        <v>167.9</v>
      </c>
      <c r="E11" s="89">
        <v>116.5</v>
      </c>
      <c r="F11" s="89">
        <v>144.19999999999999</v>
      </c>
      <c r="G11" s="90"/>
      <c r="H11" s="89">
        <v>161.19999999999999</v>
      </c>
      <c r="I11" s="89">
        <v>86.6</v>
      </c>
      <c r="J11" s="95">
        <v>186.1</v>
      </c>
    </row>
    <row r="12" spans="1:10" ht="21.75" thickBot="1" x14ac:dyDescent="0.3">
      <c r="A12" s="87" t="s">
        <v>479</v>
      </c>
      <c r="B12" s="12" t="s">
        <v>484</v>
      </c>
      <c r="C12" s="12"/>
      <c r="D12" s="89">
        <v>143.69999999999999</v>
      </c>
      <c r="E12" s="89">
        <v>102.8</v>
      </c>
      <c r="F12" s="89">
        <v>139.80000000000001</v>
      </c>
      <c r="G12" s="90"/>
      <c r="H12" s="89">
        <v>171.4</v>
      </c>
      <c r="I12" s="89">
        <v>91.6</v>
      </c>
      <c r="J12" s="95">
        <v>187</v>
      </c>
    </row>
    <row r="13" spans="1:10" ht="21.75" thickBot="1" x14ac:dyDescent="0.3">
      <c r="A13" s="87" t="s">
        <v>480</v>
      </c>
      <c r="B13" s="12" t="s">
        <v>485</v>
      </c>
      <c r="C13" s="12"/>
      <c r="D13" s="89">
        <v>162.4</v>
      </c>
      <c r="E13" s="89">
        <v>116.8</v>
      </c>
      <c r="F13" s="89">
        <v>139.1</v>
      </c>
      <c r="G13" s="90"/>
      <c r="H13" s="89">
        <v>167.5</v>
      </c>
      <c r="I13" s="89">
        <v>92.8</v>
      </c>
      <c r="J13" s="95">
        <v>180.5</v>
      </c>
    </row>
    <row r="14" spans="1:10" ht="21.75" thickBot="1" x14ac:dyDescent="0.3">
      <c r="A14" s="87" t="s">
        <v>481</v>
      </c>
      <c r="B14" s="12" t="s">
        <v>486</v>
      </c>
      <c r="C14" s="12"/>
      <c r="D14" s="89">
        <v>163.1</v>
      </c>
      <c r="E14" s="89">
        <v>115</v>
      </c>
      <c r="F14" s="89">
        <v>141.80000000000001</v>
      </c>
      <c r="G14" s="90"/>
      <c r="H14" s="89">
        <v>184.5</v>
      </c>
      <c r="I14" s="89">
        <v>97.6</v>
      </c>
      <c r="J14" s="95">
        <v>189</v>
      </c>
    </row>
    <row r="15" spans="1:10" ht="21.75" thickBot="1" x14ac:dyDescent="0.3">
      <c r="A15" s="87" t="s">
        <v>471</v>
      </c>
      <c r="B15" s="12" t="s">
        <v>487</v>
      </c>
      <c r="C15" s="12"/>
      <c r="D15" s="89">
        <v>131.4</v>
      </c>
      <c r="E15" s="89">
        <v>92.5</v>
      </c>
      <c r="F15" s="89">
        <v>142.1</v>
      </c>
      <c r="G15" s="90"/>
      <c r="H15" s="89">
        <v>171.6</v>
      </c>
      <c r="I15" s="89">
        <v>87.4</v>
      </c>
      <c r="J15" s="95">
        <v>196.3</v>
      </c>
    </row>
    <row r="16" spans="1:10" ht="21.75" thickBot="1" x14ac:dyDescent="0.3">
      <c r="A16" s="87" t="s">
        <v>474</v>
      </c>
      <c r="B16" s="12" t="s">
        <v>475</v>
      </c>
      <c r="C16" s="12"/>
      <c r="D16" s="89">
        <v>152</v>
      </c>
      <c r="E16" s="89">
        <v>108.3</v>
      </c>
      <c r="F16" s="89">
        <v>140.30000000000001</v>
      </c>
      <c r="G16" s="90"/>
      <c r="H16" s="89">
        <v>174.5</v>
      </c>
      <c r="I16" s="89">
        <v>89.6</v>
      </c>
      <c r="J16" s="95">
        <v>194.7</v>
      </c>
    </row>
    <row r="17" spans="1:10" ht="21.75" thickBot="1" x14ac:dyDescent="0.3">
      <c r="A17" s="87" t="s">
        <v>488</v>
      </c>
      <c r="B17" s="12" t="s">
        <v>489</v>
      </c>
      <c r="C17" s="12"/>
      <c r="D17" s="89">
        <v>166.9</v>
      </c>
      <c r="E17" s="89">
        <v>121.4</v>
      </c>
      <c r="F17" s="89">
        <v>137.5</v>
      </c>
      <c r="G17" s="90"/>
      <c r="H17" s="89">
        <v>197.5</v>
      </c>
      <c r="I17" s="89">
        <v>104.1</v>
      </c>
      <c r="J17" s="95">
        <v>189.7</v>
      </c>
    </row>
    <row r="18" spans="1:10" ht="21.75" thickBot="1" x14ac:dyDescent="0.3">
      <c r="A18" s="87" t="s">
        <v>492</v>
      </c>
      <c r="B18" s="12" t="s">
        <v>493</v>
      </c>
      <c r="C18" s="12"/>
      <c r="D18" s="89">
        <v>172.9</v>
      </c>
      <c r="E18" s="89">
        <v>122.2</v>
      </c>
      <c r="F18" s="89">
        <v>141.5</v>
      </c>
      <c r="G18" s="90"/>
      <c r="H18" s="89">
        <v>173.7</v>
      </c>
      <c r="I18" s="89">
        <v>85.2</v>
      </c>
      <c r="J18" s="95">
        <v>203.9</v>
      </c>
    </row>
    <row r="19" spans="1:10" ht="21.75" thickBot="1" x14ac:dyDescent="0.3">
      <c r="A19" s="87" t="s">
        <v>498</v>
      </c>
      <c r="B19" s="12" t="s">
        <v>501</v>
      </c>
      <c r="C19" s="12"/>
      <c r="D19" s="89">
        <v>172.3</v>
      </c>
      <c r="E19" s="89">
        <v>121</v>
      </c>
      <c r="F19" s="89">
        <v>142.4</v>
      </c>
      <c r="G19" s="90"/>
      <c r="H19" s="89">
        <v>180.6</v>
      </c>
      <c r="I19" s="89">
        <v>87.1</v>
      </c>
      <c r="J19" s="95">
        <v>207.4</v>
      </c>
    </row>
    <row r="20" spans="1:10" ht="21.75" thickBot="1" x14ac:dyDescent="0.3">
      <c r="A20" s="87" t="s">
        <v>499</v>
      </c>
      <c r="B20" s="12" t="s">
        <v>502</v>
      </c>
      <c r="C20" s="12"/>
      <c r="D20" s="89">
        <v>139.1</v>
      </c>
      <c r="E20" s="89">
        <v>95.6</v>
      </c>
      <c r="F20" s="89">
        <v>145.5</v>
      </c>
      <c r="G20" s="90"/>
      <c r="H20" s="89">
        <v>176.5</v>
      </c>
      <c r="I20" s="89">
        <v>90.4</v>
      </c>
      <c r="J20" s="95">
        <v>195.3</v>
      </c>
    </row>
    <row r="21" spans="1:10" ht="21.75" thickBot="1" x14ac:dyDescent="0.3">
      <c r="A21" s="87" t="s">
        <v>500</v>
      </c>
      <c r="B21" s="12" t="s">
        <v>503</v>
      </c>
      <c r="C21" s="12"/>
      <c r="D21" s="89">
        <v>166.8</v>
      </c>
      <c r="E21" s="89">
        <v>115.8</v>
      </c>
      <c r="F21" s="89">
        <v>144</v>
      </c>
      <c r="G21" s="90" t="s">
        <v>465</v>
      </c>
      <c r="H21" s="89">
        <v>172.5</v>
      </c>
      <c r="I21" s="89">
        <v>86.3</v>
      </c>
      <c r="J21" s="95">
        <v>199.8</v>
      </c>
    </row>
    <row r="22" spans="1:10" ht="21" x14ac:dyDescent="0.25">
      <c r="A22" s="35" t="s">
        <v>389</v>
      </c>
      <c r="B22" s="35"/>
      <c r="C22" s="35"/>
      <c r="D22" s="65"/>
      <c r="E22" s="65"/>
      <c r="F22" s="65"/>
      <c r="G22" s="65"/>
      <c r="H22" s="65"/>
      <c r="I22" s="65"/>
      <c r="J22" s="65"/>
    </row>
    <row r="23" spans="1:10" ht="21" x14ac:dyDescent="0.25">
      <c r="A23" s="36" t="s">
        <v>504</v>
      </c>
      <c r="B23" s="36"/>
      <c r="C23" s="36"/>
      <c r="D23" s="66"/>
      <c r="E23" s="66"/>
      <c r="F23" s="66"/>
      <c r="G23" s="66"/>
      <c r="H23" s="66"/>
      <c r="I23" s="66"/>
      <c r="J23" s="66"/>
    </row>
    <row r="24" spans="1:10" x14ac:dyDescent="0.25">
      <c r="A24" s="19"/>
      <c r="B24" s="19"/>
      <c r="C24" s="20"/>
      <c r="D24" s="75"/>
      <c r="E24" s="75"/>
      <c r="F24" s="75"/>
      <c r="G24" s="75"/>
      <c r="H24" s="75"/>
      <c r="I24" s="75"/>
      <c r="J24" s="75"/>
    </row>
    <row r="25" spans="1:10" ht="21" x14ac:dyDescent="0.25">
      <c r="A25" s="76" t="s">
        <v>30</v>
      </c>
    </row>
    <row r="26" spans="1:10" ht="21.75" thickBot="1" x14ac:dyDescent="0.3">
      <c r="A26" s="76" t="s">
        <v>199</v>
      </c>
    </row>
    <row r="27" spans="1:10" ht="21.75" thickBot="1" x14ac:dyDescent="0.3">
      <c r="A27" s="17"/>
      <c r="B27" s="17"/>
      <c r="C27" s="17"/>
      <c r="D27" s="52" t="s">
        <v>179</v>
      </c>
      <c r="E27" s="52" t="s">
        <v>180</v>
      </c>
      <c r="F27" s="52" t="s">
        <v>181</v>
      </c>
      <c r="G27" s="52"/>
      <c r="H27" s="52" t="s">
        <v>182</v>
      </c>
      <c r="I27" s="52" t="s">
        <v>183</v>
      </c>
      <c r="J27" s="57" t="s">
        <v>184</v>
      </c>
    </row>
    <row r="28" spans="1:10" ht="21.75" thickBot="1" x14ac:dyDescent="0.3">
      <c r="A28" s="17"/>
      <c r="B28" s="17"/>
      <c r="C28" s="17"/>
      <c r="D28" s="52" t="s">
        <v>370</v>
      </c>
      <c r="E28" s="52" t="s">
        <v>372</v>
      </c>
      <c r="F28" s="52" t="s">
        <v>197</v>
      </c>
      <c r="G28" s="52"/>
      <c r="H28" s="52" t="s">
        <v>374</v>
      </c>
      <c r="I28" s="52" t="s">
        <v>376</v>
      </c>
      <c r="J28" s="57" t="s">
        <v>200</v>
      </c>
    </row>
    <row r="29" spans="1:10" ht="21.75" thickBot="1" x14ac:dyDescent="0.3">
      <c r="A29" s="90" t="s">
        <v>392</v>
      </c>
      <c r="B29" s="12">
        <v>2023</v>
      </c>
      <c r="C29" s="12"/>
      <c r="D29" s="89">
        <v>11</v>
      </c>
      <c r="E29" s="89">
        <v>4.5</v>
      </c>
      <c r="F29" s="89">
        <v>6.2</v>
      </c>
      <c r="G29" s="90"/>
      <c r="H29" s="89">
        <v>-1.7</v>
      </c>
      <c r="I29" s="89">
        <v>-5.8</v>
      </c>
      <c r="J29" s="95">
        <v>4.3</v>
      </c>
    </row>
    <row r="30" spans="1:10" ht="21.75" thickBot="1" x14ac:dyDescent="0.3">
      <c r="A30" s="90" t="s">
        <v>393</v>
      </c>
      <c r="B30" s="12">
        <v>2024</v>
      </c>
      <c r="C30" s="12"/>
      <c r="D30" s="89">
        <v>5.0999999999999996</v>
      </c>
      <c r="E30" s="89">
        <v>-1.8</v>
      </c>
      <c r="F30" s="89">
        <v>7</v>
      </c>
      <c r="G30" s="90"/>
      <c r="H30" s="89">
        <v>9.8000000000000007</v>
      </c>
      <c r="I30" s="89">
        <v>1.9</v>
      </c>
      <c r="J30" s="95">
        <v>7.8</v>
      </c>
    </row>
    <row r="31" spans="1:10" ht="21.75" thickBot="1" x14ac:dyDescent="0.3">
      <c r="A31" s="90" t="s">
        <v>497</v>
      </c>
      <c r="B31" s="12" t="s">
        <v>490</v>
      </c>
      <c r="C31" s="12"/>
      <c r="D31" s="89">
        <v>-4.3</v>
      </c>
      <c r="E31" s="89">
        <v>-3.9</v>
      </c>
      <c r="F31" s="89">
        <v>-0.4</v>
      </c>
      <c r="G31" s="90"/>
      <c r="H31" s="89">
        <v>1.8</v>
      </c>
      <c r="I31" s="89">
        <v>1.7</v>
      </c>
      <c r="J31" s="95">
        <v>0</v>
      </c>
    </row>
    <row r="32" spans="1:10" ht="21.75" thickBot="1" x14ac:dyDescent="0.3">
      <c r="A32" s="87" t="s">
        <v>477</v>
      </c>
      <c r="B32" s="12" t="s">
        <v>482</v>
      </c>
      <c r="C32" s="12"/>
      <c r="D32" s="89">
        <v>3.1</v>
      </c>
      <c r="E32" s="89">
        <v>-4.9000000000000004</v>
      </c>
      <c r="F32" s="89">
        <v>8.4</v>
      </c>
      <c r="G32" s="90"/>
      <c r="H32" s="89">
        <v>-4.7</v>
      </c>
      <c r="I32" s="89">
        <v>-9.1999999999999993</v>
      </c>
      <c r="J32" s="95">
        <v>5</v>
      </c>
    </row>
    <row r="33" spans="1:10" ht="21.75" thickBot="1" x14ac:dyDescent="0.3">
      <c r="A33" s="87" t="s">
        <v>478</v>
      </c>
      <c r="B33" s="12" t="s">
        <v>483</v>
      </c>
      <c r="C33" s="12"/>
      <c r="D33" s="89">
        <v>-2.1</v>
      </c>
      <c r="E33" s="89">
        <v>-3</v>
      </c>
      <c r="F33" s="89">
        <v>0.9</v>
      </c>
      <c r="G33" s="90"/>
      <c r="H33" s="89">
        <v>-11</v>
      </c>
      <c r="I33" s="89">
        <v>-10.9</v>
      </c>
      <c r="J33" s="95">
        <v>-0.2</v>
      </c>
    </row>
    <row r="34" spans="1:10" ht="21.75" thickBot="1" x14ac:dyDescent="0.3">
      <c r="A34" s="87" t="s">
        <v>479</v>
      </c>
      <c r="B34" s="12" t="s">
        <v>484</v>
      </c>
      <c r="C34" s="12"/>
      <c r="D34" s="89">
        <v>-11.3</v>
      </c>
      <c r="E34" s="89">
        <v>-2.7</v>
      </c>
      <c r="F34" s="89">
        <v>-8.8000000000000007</v>
      </c>
      <c r="G34" s="90"/>
      <c r="H34" s="89">
        <v>-13.4</v>
      </c>
      <c r="I34" s="89">
        <v>-7.1</v>
      </c>
      <c r="J34" s="95">
        <v>-6.8</v>
      </c>
    </row>
    <row r="35" spans="1:10" ht="21.75" thickBot="1" x14ac:dyDescent="0.3">
      <c r="A35" s="87" t="s">
        <v>480</v>
      </c>
      <c r="B35" s="12" t="s">
        <v>485</v>
      </c>
      <c r="C35" s="12"/>
      <c r="D35" s="89">
        <v>-11.4</v>
      </c>
      <c r="E35" s="89">
        <v>-1.7</v>
      </c>
      <c r="F35" s="89">
        <v>-9.9</v>
      </c>
      <c r="G35" s="90"/>
      <c r="H35" s="89">
        <v>-2</v>
      </c>
      <c r="I35" s="89">
        <v>6</v>
      </c>
      <c r="J35" s="95">
        <v>-7.5</v>
      </c>
    </row>
    <row r="36" spans="1:10" ht="21.75" thickBot="1" x14ac:dyDescent="0.3">
      <c r="A36" s="87" t="s">
        <v>481</v>
      </c>
      <c r="B36" s="12" t="s">
        <v>486</v>
      </c>
      <c r="C36" s="12"/>
      <c r="D36" s="89">
        <v>-10.8</v>
      </c>
      <c r="E36" s="89">
        <v>-4.4000000000000004</v>
      </c>
      <c r="F36" s="89">
        <v>-6.7</v>
      </c>
      <c r="G36" s="90"/>
      <c r="H36" s="89">
        <v>-0.7</v>
      </c>
      <c r="I36" s="89">
        <v>11.9</v>
      </c>
      <c r="J36" s="95">
        <v>-11.3</v>
      </c>
    </row>
    <row r="37" spans="1:10" ht="21.75" thickBot="1" x14ac:dyDescent="0.3">
      <c r="A37" s="87" t="s">
        <v>471</v>
      </c>
      <c r="B37" s="12" t="s">
        <v>487</v>
      </c>
      <c r="C37" s="12"/>
      <c r="D37" s="89">
        <v>-14.1</v>
      </c>
      <c r="E37" s="89">
        <v>-12.4</v>
      </c>
      <c r="F37" s="89">
        <v>-1.9</v>
      </c>
      <c r="G37" s="90"/>
      <c r="H37" s="89">
        <v>12</v>
      </c>
      <c r="I37" s="89">
        <v>7.8</v>
      </c>
      <c r="J37" s="95">
        <v>3.8</v>
      </c>
    </row>
    <row r="38" spans="1:10" ht="21.75" thickBot="1" x14ac:dyDescent="0.3">
      <c r="A38" s="87" t="s">
        <v>474</v>
      </c>
      <c r="B38" s="12" t="s">
        <v>475</v>
      </c>
      <c r="C38" s="12"/>
      <c r="D38" s="89">
        <v>-13.7</v>
      </c>
      <c r="E38" s="89">
        <v>-13.9</v>
      </c>
      <c r="F38" s="89">
        <v>0.3</v>
      </c>
      <c r="G38" s="90"/>
      <c r="H38" s="89">
        <v>7</v>
      </c>
      <c r="I38" s="89">
        <v>4.5999999999999996</v>
      </c>
      <c r="J38" s="95">
        <v>2.2999999999999998</v>
      </c>
    </row>
    <row r="39" spans="1:10" ht="21.75" thickBot="1" x14ac:dyDescent="0.3">
      <c r="A39" s="87" t="s">
        <v>488</v>
      </c>
      <c r="B39" s="12" t="s">
        <v>489</v>
      </c>
      <c r="C39" s="12"/>
      <c r="D39" s="89">
        <v>-3.1</v>
      </c>
      <c r="E39" s="89">
        <v>0</v>
      </c>
      <c r="F39" s="89">
        <v>-3.1</v>
      </c>
      <c r="G39" s="90"/>
      <c r="H39" s="89">
        <v>21.1</v>
      </c>
      <c r="I39" s="89">
        <v>13.3</v>
      </c>
      <c r="J39" s="95">
        <v>7</v>
      </c>
    </row>
    <row r="40" spans="1:10" ht="21.75" thickBot="1" x14ac:dyDescent="0.3">
      <c r="A40" s="87" t="s">
        <v>492</v>
      </c>
      <c r="B40" s="12" t="s">
        <v>493</v>
      </c>
      <c r="C40" s="12"/>
      <c r="D40" s="89">
        <v>8.8000000000000007</v>
      </c>
      <c r="E40" s="89">
        <v>14</v>
      </c>
      <c r="F40" s="89">
        <v>-4.5</v>
      </c>
      <c r="G40" s="90"/>
      <c r="H40" s="89">
        <v>7.3</v>
      </c>
      <c r="I40" s="89">
        <v>8.8000000000000007</v>
      </c>
      <c r="J40" s="95">
        <v>-1.3</v>
      </c>
    </row>
    <row r="41" spans="1:10" ht="21.75" thickBot="1" x14ac:dyDescent="0.3">
      <c r="A41" s="87" t="s">
        <v>498</v>
      </c>
      <c r="B41" s="12" t="s">
        <v>501</v>
      </c>
      <c r="C41" s="12"/>
      <c r="D41" s="89">
        <v>-11.1</v>
      </c>
      <c r="E41" s="89">
        <v>-9.3000000000000007</v>
      </c>
      <c r="F41" s="89">
        <v>-2</v>
      </c>
      <c r="G41" s="90"/>
      <c r="H41" s="89">
        <v>9.3000000000000007</v>
      </c>
      <c r="I41" s="89">
        <v>7.5</v>
      </c>
      <c r="J41" s="95">
        <v>1.7</v>
      </c>
    </row>
    <row r="42" spans="1:10" ht="21.75" thickBot="1" x14ac:dyDescent="0.3">
      <c r="A42" s="87" t="s">
        <v>499</v>
      </c>
      <c r="B42" s="12" t="s">
        <v>502</v>
      </c>
      <c r="C42" s="12"/>
      <c r="D42" s="89">
        <v>-5.0999999999999996</v>
      </c>
      <c r="E42" s="89">
        <v>2</v>
      </c>
      <c r="F42" s="89">
        <v>-6.9</v>
      </c>
      <c r="G42" s="90"/>
      <c r="H42" s="89">
        <v>3.2</v>
      </c>
      <c r="I42" s="89">
        <v>5.8</v>
      </c>
      <c r="J42" s="95">
        <v>-2.4</v>
      </c>
    </row>
    <row r="43" spans="1:10" ht="21.75" thickBot="1" x14ac:dyDescent="0.3">
      <c r="A43" s="87" t="s">
        <v>500</v>
      </c>
      <c r="B43" s="12" t="s">
        <v>503</v>
      </c>
      <c r="C43" s="12"/>
      <c r="D43" s="89">
        <v>-8</v>
      </c>
      <c r="E43" s="89">
        <v>-0.4</v>
      </c>
      <c r="F43" s="89">
        <v>-7.6</v>
      </c>
      <c r="G43" s="90" t="s">
        <v>465</v>
      </c>
      <c r="H43" s="89">
        <v>8.4</v>
      </c>
      <c r="I43" s="89">
        <v>8.1999999999999993</v>
      </c>
      <c r="J43" s="95">
        <v>0.2</v>
      </c>
    </row>
    <row r="44" spans="1:10" ht="21" x14ac:dyDescent="0.25">
      <c r="A44" s="35" t="s">
        <v>388</v>
      </c>
      <c r="B44" s="35"/>
      <c r="C44" s="35"/>
      <c r="D44" s="65"/>
      <c r="E44" s="65"/>
      <c r="F44" s="65"/>
      <c r="G44" s="65"/>
      <c r="H44" s="65"/>
      <c r="I44" s="65"/>
      <c r="J44" s="65"/>
    </row>
    <row r="45" spans="1:10" ht="21" x14ac:dyDescent="0.25">
      <c r="A45" s="36" t="s">
        <v>418</v>
      </c>
      <c r="B45" s="36"/>
      <c r="C45" s="36"/>
      <c r="D45" s="66"/>
      <c r="E45" s="66"/>
      <c r="F45" s="66"/>
      <c r="G45" s="66"/>
      <c r="H45" s="66"/>
      <c r="I45" s="66"/>
      <c r="J45" s="66"/>
    </row>
    <row r="46" spans="1:10" ht="14.25" customHeight="1" x14ac:dyDescent="0.25"/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04BA6-826A-41DB-8488-884A34D45AF9}">
  <dimension ref="A1:J46"/>
  <sheetViews>
    <sheetView showGridLines="0" topLeftCell="A22" zoomScaleNormal="100" workbookViewId="0">
      <selection activeCell="A29" sqref="A29:B43"/>
    </sheetView>
  </sheetViews>
  <sheetFormatPr defaultRowHeight="14.25" x14ac:dyDescent="0.25"/>
  <cols>
    <col min="1" max="1" width="16.28515625" bestFit="1" customWidth="1"/>
    <col min="2" max="2" width="16.28515625" customWidth="1"/>
    <col min="3" max="3" width="9.140625" customWidth="1"/>
    <col min="4" max="4" width="12" style="67" bestFit="1" customWidth="1"/>
    <col min="5" max="6" width="12.28515625" style="67" bestFit="1" customWidth="1"/>
    <col min="7" max="7" width="6.28515625" style="67" bestFit="1" customWidth="1"/>
    <col min="8" max="8" width="12" style="67" bestFit="1" customWidth="1"/>
    <col min="9" max="9" width="12.28515625" style="67" bestFit="1" customWidth="1"/>
    <col min="10" max="10" width="12.28515625" style="67" customWidth="1"/>
    <col min="12" max="12" width="12" bestFit="1" customWidth="1"/>
    <col min="13" max="14" width="12.28515625" bestFit="1" customWidth="1"/>
    <col min="15" max="15" width="6.28515625" bestFit="1" customWidth="1"/>
    <col min="16" max="16" width="12" bestFit="1" customWidth="1"/>
    <col min="17" max="18" width="12.28515625" bestFit="1" customWidth="1"/>
    <col min="20" max="20" width="12" bestFit="1" customWidth="1"/>
    <col min="21" max="22" width="12.28515625" bestFit="1" customWidth="1"/>
    <col min="23" max="23" width="6.28515625" bestFit="1" customWidth="1"/>
    <col min="24" max="24" width="12" bestFit="1" customWidth="1"/>
    <col min="25" max="26" width="12.28515625" bestFit="1" customWidth="1"/>
    <col min="28" max="28" width="12" bestFit="1" customWidth="1"/>
    <col min="29" max="30" width="12.28515625" bestFit="1" customWidth="1"/>
    <col min="31" max="31" width="6.28515625" bestFit="1" customWidth="1"/>
    <col min="32" max="32" width="12" bestFit="1" customWidth="1"/>
    <col min="33" max="34" width="12.28515625" bestFit="1" customWidth="1"/>
    <col min="36" max="36" width="12" bestFit="1" customWidth="1"/>
    <col min="37" max="38" width="12.28515625" bestFit="1" customWidth="1"/>
    <col min="39" max="39" width="6.28515625" bestFit="1" customWidth="1"/>
    <col min="40" max="40" width="12" bestFit="1" customWidth="1"/>
    <col min="41" max="42" width="12.28515625" bestFit="1" customWidth="1"/>
  </cols>
  <sheetData>
    <row r="1" spans="1:10" ht="23.25" x14ac:dyDescent="0.25">
      <c r="A1" s="73" t="s">
        <v>186</v>
      </c>
      <c r="J1" s="75"/>
    </row>
    <row r="2" spans="1:10" ht="23.25" x14ac:dyDescent="0.25">
      <c r="A2" s="73" t="str">
        <f>VLOOKUP(A1,目次!B:C,2,0)</f>
        <v>무역지수, 유럽연합</v>
      </c>
      <c r="J2" s="75"/>
    </row>
    <row r="3" spans="1:10" ht="21" x14ac:dyDescent="0.25">
      <c r="A3" s="74" t="s">
        <v>178</v>
      </c>
      <c r="D3"/>
      <c r="E3"/>
      <c r="F3"/>
      <c r="G3"/>
      <c r="H3"/>
      <c r="I3"/>
      <c r="J3"/>
    </row>
    <row r="4" spans="1:10" ht="21.75" thickBot="1" x14ac:dyDescent="0.3">
      <c r="A4" s="74" t="s">
        <v>196</v>
      </c>
      <c r="D4"/>
      <c r="E4"/>
      <c r="F4"/>
      <c r="G4"/>
      <c r="H4"/>
      <c r="I4"/>
      <c r="J4"/>
    </row>
    <row r="5" spans="1:10" ht="21.75" thickBot="1" x14ac:dyDescent="0.3">
      <c r="A5" s="17"/>
      <c r="B5" s="17"/>
      <c r="C5" s="17"/>
      <c r="D5" s="52" t="s">
        <v>179</v>
      </c>
      <c r="E5" s="52" t="s">
        <v>180</v>
      </c>
      <c r="F5" s="52" t="s">
        <v>181</v>
      </c>
      <c r="G5" s="52"/>
      <c r="H5" s="52" t="s">
        <v>182</v>
      </c>
      <c r="I5" s="52" t="s">
        <v>183</v>
      </c>
      <c r="J5" s="57" t="s">
        <v>184</v>
      </c>
    </row>
    <row r="6" spans="1:10" ht="21.75" thickBot="1" x14ac:dyDescent="0.3">
      <c r="A6" s="17"/>
      <c r="B6" s="17"/>
      <c r="C6" s="17"/>
      <c r="D6" s="52" t="s">
        <v>371</v>
      </c>
      <c r="E6" s="52" t="s">
        <v>373</v>
      </c>
      <c r="F6" s="52" t="s">
        <v>198</v>
      </c>
      <c r="G6" s="52"/>
      <c r="H6" s="52" t="s">
        <v>375</v>
      </c>
      <c r="I6" s="52" t="s">
        <v>377</v>
      </c>
      <c r="J6" s="57" t="s">
        <v>201</v>
      </c>
    </row>
    <row r="7" spans="1:10" ht="21.75" thickBot="1" x14ac:dyDescent="0.3">
      <c r="A7" s="90" t="s">
        <v>392</v>
      </c>
      <c r="B7" s="12">
        <v>2023</v>
      </c>
      <c r="C7" s="12"/>
      <c r="D7" s="89">
        <v>164.3</v>
      </c>
      <c r="E7" s="89">
        <v>116.5</v>
      </c>
      <c r="F7" s="89">
        <v>141</v>
      </c>
      <c r="G7" s="90"/>
      <c r="H7" s="89">
        <v>147.19999999999999</v>
      </c>
      <c r="I7" s="89">
        <v>106.5</v>
      </c>
      <c r="J7" s="95">
        <v>138.19999999999999</v>
      </c>
    </row>
    <row r="8" spans="1:10" ht="21.75" thickBot="1" x14ac:dyDescent="0.3">
      <c r="A8" s="90" t="s">
        <v>393</v>
      </c>
      <c r="B8" s="12">
        <v>2024</v>
      </c>
      <c r="C8" s="12"/>
      <c r="D8" s="89">
        <v>157.80000000000001</v>
      </c>
      <c r="E8" s="89">
        <v>104.4</v>
      </c>
      <c r="F8" s="89">
        <v>151.19999999999999</v>
      </c>
      <c r="G8" s="90"/>
      <c r="H8" s="89">
        <v>154.1</v>
      </c>
      <c r="I8" s="89">
        <v>100.9</v>
      </c>
      <c r="J8" s="95">
        <v>152.80000000000001</v>
      </c>
    </row>
    <row r="9" spans="1:10" ht="21.75" thickBot="1" x14ac:dyDescent="0.3">
      <c r="A9" s="90" t="s">
        <v>497</v>
      </c>
      <c r="B9" s="12" t="s">
        <v>490</v>
      </c>
      <c r="C9" s="12"/>
      <c r="D9" s="89">
        <v>159.80000000000001</v>
      </c>
      <c r="E9" s="89">
        <v>103.1</v>
      </c>
      <c r="F9" s="89">
        <v>155</v>
      </c>
      <c r="G9" s="90"/>
      <c r="H9" s="89">
        <v>164.4</v>
      </c>
      <c r="I9" s="89">
        <v>106</v>
      </c>
      <c r="J9" s="95">
        <v>155.1</v>
      </c>
    </row>
    <row r="10" spans="1:10" ht="21.75" thickBot="1" x14ac:dyDescent="0.3">
      <c r="A10" s="87" t="s">
        <v>477</v>
      </c>
      <c r="B10" s="12" t="s">
        <v>482</v>
      </c>
      <c r="C10" s="12"/>
      <c r="D10" s="89">
        <v>169.7</v>
      </c>
      <c r="E10" s="89">
        <v>115.2</v>
      </c>
      <c r="F10" s="89">
        <v>147.19999999999999</v>
      </c>
      <c r="G10" s="90"/>
      <c r="H10" s="89">
        <v>156</v>
      </c>
      <c r="I10" s="89">
        <v>107.8</v>
      </c>
      <c r="J10" s="95">
        <v>144.80000000000001</v>
      </c>
    </row>
    <row r="11" spans="1:10" ht="21.75" thickBot="1" x14ac:dyDescent="0.3">
      <c r="A11" s="87" t="s">
        <v>478</v>
      </c>
      <c r="B11" s="12" t="s">
        <v>483</v>
      </c>
      <c r="C11" s="12"/>
      <c r="D11" s="89">
        <v>159</v>
      </c>
      <c r="E11" s="89">
        <v>106.2</v>
      </c>
      <c r="F11" s="89">
        <v>149.69999999999999</v>
      </c>
      <c r="G11" s="90"/>
      <c r="H11" s="89">
        <v>154.6</v>
      </c>
      <c r="I11" s="89">
        <v>104.2</v>
      </c>
      <c r="J11" s="95">
        <v>148.4</v>
      </c>
    </row>
    <row r="12" spans="1:10" ht="21.75" thickBot="1" x14ac:dyDescent="0.3">
      <c r="A12" s="87" t="s">
        <v>479</v>
      </c>
      <c r="B12" s="12" t="s">
        <v>484</v>
      </c>
      <c r="C12" s="12"/>
      <c r="D12" s="89">
        <v>142.6</v>
      </c>
      <c r="E12" s="89">
        <v>95.7</v>
      </c>
      <c r="F12" s="89">
        <v>149</v>
      </c>
      <c r="G12" s="90"/>
      <c r="H12" s="89">
        <v>163.9</v>
      </c>
      <c r="I12" s="89">
        <v>105.8</v>
      </c>
      <c r="J12" s="95">
        <v>155</v>
      </c>
    </row>
    <row r="13" spans="1:10" ht="21.75" thickBot="1" x14ac:dyDescent="0.3">
      <c r="A13" s="87" t="s">
        <v>480</v>
      </c>
      <c r="B13" s="12" t="s">
        <v>485</v>
      </c>
      <c r="C13" s="12"/>
      <c r="D13" s="89">
        <v>156.6</v>
      </c>
      <c r="E13" s="89">
        <v>104.1</v>
      </c>
      <c r="F13" s="89">
        <v>150.5</v>
      </c>
      <c r="G13" s="90"/>
      <c r="H13" s="89">
        <v>174.9</v>
      </c>
      <c r="I13" s="89">
        <v>113.7</v>
      </c>
      <c r="J13" s="95">
        <v>153.80000000000001</v>
      </c>
    </row>
    <row r="14" spans="1:10" ht="21.75" thickBot="1" x14ac:dyDescent="0.3">
      <c r="A14" s="87" t="s">
        <v>481</v>
      </c>
      <c r="B14" s="12" t="s">
        <v>486</v>
      </c>
      <c r="C14" s="12"/>
      <c r="D14" s="89">
        <v>164.7</v>
      </c>
      <c r="E14" s="89">
        <v>106.1</v>
      </c>
      <c r="F14" s="89">
        <v>155.19999999999999</v>
      </c>
      <c r="G14" s="90"/>
      <c r="H14" s="89">
        <v>177.3</v>
      </c>
      <c r="I14" s="89">
        <v>118.2</v>
      </c>
      <c r="J14" s="95">
        <v>150</v>
      </c>
    </row>
    <row r="15" spans="1:10" ht="21.75" thickBot="1" x14ac:dyDescent="0.3">
      <c r="A15" s="87" t="s">
        <v>471</v>
      </c>
      <c r="B15" s="12" t="s">
        <v>487</v>
      </c>
      <c r="C15" s="12"/>
      <c r="D15" s="89">
        <v>148.30000000000001</v>
      </c>
      <c r="E15" s="89">
        <v>93.8</v>
      </c>
      <c r="F15" s="89">
        <v>158.1</v>
      </c>
      <c r="G15" s="90"/>
      <c r="H15" s="89">
        <v>140.80000000000001</v>
      </c>
      <c r="I15" s="89">
        <v>96.9</v>
      </c>
      <c r="J15" s="95">
        <v>145.30000000000001</v>
      </c>
    </row>
    <row r="16" spans="1:10" ht="21.75" thickBot="1" x14ac:dyDescent="0.3">
      <c r="A16" s="87" t="s">
        <v>474</v>
      </c>
      <c r="B16" s="12" t="s">
        <v>475</v>
      </c>
      <c r="C16" s="12"/>
      <c r="D16" s="89">
        <v>169.4</v>
      </c>
      <c r="E16" s="89">
        <v>107.7</v>
      </c>
      <c r="F16" s="89">
        <v>157.30000000000001</v>
      </c>
      <c r="G16" s="90"/>
      <c r="H16" s="89">
        <v>174.3</v>
      </c>
      <c r="I16" s="89">
        <v>112</v>
      </c>
      <c r="J16" s="95">
        <v>155.69999999999999</v>
      </c>
    </row>
    <row r="17" spans="1:10" ht="21.75" thickBot="1" x14ac:dyDescent="0.3">
      <c r="A17" s="87" t="s">
        <v>488</v>
      </c>
      <c r="B17" s="12" t="s">
        <v>489</v>
      </c>
      <c r="C17" s="12"/>
      <c r="D17" s="89">
        <v>172.4</v>
      </c>
      <c r="E17" s="89">
        <v>107.2</v>
      </c>
      <c r="F17" s="89">
        <v>160.80000000000001</v>
      </c>
      <c r="G17" s="90"/>
      <c r="H17" s="89">
        <v>155.30000000000001</v>
      </c>
      <c r="I17" s="89">
        <v>98.1</v>
      </c>
      <c r="J17" s="95">
        <v>158.19999999999999</v>
      </c>
    </row>
    <row r="18" spans="1:10" ht="21.75" thickBot="1" x14ac:dyDescent="0.3">
      <c r="A18" s="87" t="s">
        <v>492</v>
      </c>
      <c r="B18" s="12" t="s">
        <v>493</v>
      </c>
      <c r="C18" s="12"/>
      <c r="D18" s="89">
        <v>171.3</v>
      </c>
      <c r="E18" s="89">
        <v>105</v>
      </c>
      <c r="F18" s="89">
        <v>163.19999999999999</v>
      </c>
      <c r="G18" s="90"/>
      <c r="H18" s="89">
        <v>159.19999999999999</v>
      </c>
      <c r="I18" s="89">
        <v>96.7</v>
      </c>
      <c r="J18" s="95">
        <v>164.6</v>
      </c>
    </row>
    <row r="19" spans="1:10" ht="21.75" thickBot="1" x14ac:dyDescent="0.3">
      <c r="A19" s="87" t="s">
        <v>498</v>
      </c>
      <c r="B19" s="12" t="s">
        <v>501</v>
      </c>
      <c r="C19" s="12"/>
      <c r="D19" s="89">
        <v>187</v>
      </c>
      <c r="E19" s="89">
        <v>115</v>
      </c>
      <c r="F19" s="89">
        <v>162.6</v>
      </c>
      <c r="G19" s="90"/>
      <c r="H19" s="89">
        <v>191.9</v>
      </c>
      <c r="I19" s="89">
        <v>112.5</v>
      </c>
      <c r="J19" s="95">
        <v>170.6</v>
      </c>
    </row>
    <row r="20" spans="1:10" ht="21.75" thickBot="1" x14ac:dyDescent="0.3">
      <c r="A20" s="87" t="s">
        <v>499</v>
      </c>
      <c r="B20" s="12" t="s">
        <v>502</v>
      </c>
      <c r="C20" s="12"/>
      <c r="D20" s="89">
        <v>161</v>
      </c>
      <c r="E20" s="89">
        <v>95.1</v>
      </c>
      <c r="F20" s="89">
        <v>169.4</v>
      </c>
      <c r="G20" s="90"/>
      <c r="H20" s="89">
        <v>162.30000000000001</v>
      </c>
      <c r="I20" s="89">
        <v>100.4</v>
      </c>
      <c r="J20" s="95">
        <v>161.69999999999999</v>
      </c>
    </row>
    <row r="21" spans="1:10" ht="21.75" thickBot="1" x14ac:dyDescent="0.3">
      <c r="A21" s="87" t="s">
        <v>500</v>
      </c>
      <c r="B21" s="12" t="s">
        <v>503</v>
      </c>
      <c r="C21" s="12"/>
      <c r="D21" s="89">
        <v>174.2</v>
      </c>
      <c r="E21" s="89">
        <v>105.3</v>
      </c>
      <c r="F21" s="89">
        <v>165.5</v>
      </c>
      <c r="G21" s="90" t="s">
        <v>465</v>
      </c>
      <c r="H21" s="89">
        <v>165.4</v>
      </c>
      <c r="I21" s="89">
        <v>100</v>
      </c>
      <c r="J21" s="95">
        <v>165.3</v>
      </c>
    </row>
    <row r="22" spans="1:10" ht="21" x14ac:dyDescent="0.25">
      <c r="A22" s="35" t="s">
        <v>389</v>
      </c>
      <c r="B22" s="35"/>
      <c r="C22" s="35"/>
      <c r="D22" s="65"/>
      <c r="E22" s="65"/>
      <c r="F22" s="65"/>
      <c r="G22" s="65"/>
      <c r="H22" s="65"/>
      <c r="I22" s="65"/>
      <c r="J22" s="65"/>
    </row>
    <row r="23" spans="1:10" ht="21" x14ac:dyDescent="0.25">
      <c r="A23" s="36" t="s">
        <v>504</v>
      </c>
      <c r="B23" s="36"/>
      <c r="C23" s="36"/>
      <c r="D23" s="66"/>
      <c r="E23" s="66"/>
      <c r="F23" s="66"/>
      <c r="G23" s="66"/>
      <c r="H23" s="66"/>
      <c r="I23" s="66"/>
      <c r="J23" s="66"/>
    </row>
    <row r="24" spans="1:10" x14ac:dyDescent="0.25">
      <c r="A24" s="19"/>
      <c r="B24" s="19"/>
      <c r="C24" s="20"/>
      <c r="D24" s="75"/>
      <c r="E24" s="75"/>
      <c r="F24" s="75"/>
      <c r="G24" s="75"/>
      <c r="H24" s="75"/>
      <c r="I24" s="75"/>
      <c r="J24" s="75"/>
    </row>
    <row r="25" spans="1:10" ht="21" x14ac:dyDescent="0.25">
      <c r="A25" s="76" t="s">
        <v>30</v>
      </c>
      <c r="D25"/>
      <c r="E25"/>
      <c r="F25"/>
      <c r="G25"/>
      <c r="H25"/>
      <c r="I25"/>
      <c r="J25"/>
    </row>
    <row r="26" spans="1:10" ht="21.75" thickBot="1" x14ac:dyDescent="0.3">
      <c r="A26" s="76" t="s">
        <v>199</v>
      </c>
      <c r="D26"/>
      <c r="E26"/>
      <c r="F26"/>
      <c r="G26"/>
      <c r="H26"/>
      <c r="I26"/>
      <c r="J26"/>
    </row>
    <row r="27" spans="1:10" ht="21.75" thickBot="1" x14ac:dyDescent="0.3">
      <c r="A27" s="17"/>
      <c r="B27" s="17"/>
      <c r="C27" s="17"/>
      <c r="D27" s="52" t="s">
        <v>179</v>
      </c>
      <c r="E27" s="52" t="s">
        <v>180</v>
      </c>
      <c r="F27" s="52" t="s">
        <v>181</v>
      </c>
      <c r="G27" s="52"/>
      <c r="H27" s="52" t="s">
        <v>182</v>
      </c>
      <c r="I27" s="52" t="s">
        <v>183</v>
      </c>
      <c r="J27" s="57" t="s">
        <v>184</v>
      </c>
    </row>
    <row r="28" spans="1:10" ht="21.75" thickBot="1" x14ac:dyDescent="0.3">
      <c r="A28" s="17"/>
      <c r="B28" s="17"/>
      <c r="C28" s="17"/>
      <c r="D28" s="52" t="s">
        <v>370</v>
      </c>
      <c r="E28" s="52" t="s">
        <v>372</v>
      </c>
      <c r="F28" s="52" t="s">
        <v>197</v>
      </c>
      <c r="G28" s="52"/>
      <c r="H28" s="52" t="s">
        <v>374</v>
      </c>
      <c r="I28" s="52" t="s">
        <v>376</v>
      </c>
      <c r="J28" s="57" t="s">
        <v>200</v>
      </c>
    </row>
    <row r="29" spans="1:10" ht="21.75" thickBot="1" x14ac:dyDescent="0.3">
      <c r="A29" s="90" t="s">
        <v>392</v>
      </c>
      <c r="B29" s="12">
        <v>2023</v>
      </c>
      <c r="C29" s="12"/>
      <c r="D29" s="89">
        <v>10.9</v>
      </c>
      <c r="E29" s="89">
        <v>-2</v>
      </c>
      <c r="F29" s="89">
        <v>13.1</v>
      </c>
      <c r="G29" s="90"/>
      <c r="H29" s="89">
        <v>-0.2</v>
      </c>
      <c r="I29" s="89">
        <v>-1.9</v>
      </c>
      <c r="J29" s="95">
        <v>1.8</v>
      </c>
    </row>
    <row r="30" spans="1:10" ht="21.75" thickBot="1" x14ac:dyDescent="0.3">
      <c r="A30" s="90" t="s">
        <v>393</v>
      </c>
      <c r="B30" s="12">
        <v>2024</v>
      </c>
      <c r="C30" s="12"/>
      <c r="D30" s="89">
        <v>-3.9</v>
      </c>
      <c r="E30" s="89">
        <v>-10.4</v>
      </c>
      <c r="F30" s="89">
        <v>7.2</v>
      </c>
      <c r="G30" s="90"/>
      <c r="H30" s="89">
        <v>4.7</v>
      </c>
      <c r="I30" s="89">
        <v>-5.3</v>
      </c>
      <c r="J30" s="95">
        <v>10.6</v>
      </c>
    </row>
    <row r="31" spans="1:10" ht="21.75" thickBot="1" x14ac:dyDescent="0.3">
      <c r="A31" s="90" t="s">
        <v>497</v>
      </c>
      <c r="B31" s="12" t="s">
        <v>490</v>
      </c>
      <c r="C31" s="12"/>
      <c r="D31" s="89">
        <v>1.3</v>
      </c>
      <c r="E31" s="89">
        <v>-1.2</v>
      </c>
      <c r="F31" s="89">
        <v>2.5</v>
      </c>
      <c r="G31" s="90"/>
      <c r="H31" s="89">
        <v>6.6</v>
      </c>
      <c r="I31" s="89">
        <v>5.0999999999999996</v>
      </c>
      <c r="J31" s="95">
        <v>1.5</v>
      </c>
    </row>
    <row r="32" spans="1:10" ht="21.75" thickBot="1" x14ac:dyDescent="0.3">
      <c r="A32" s="87" t="s">
        <v>477</v>
      </c>
      <c r="B32" s="12" t="s">
        <v>482</v>
      </c>
      <c r="C32" s="12"/>
      <c r="D32" s="89">
        <v>-1.1000000000000001</v>
      </c>
      <c r="E32" s="89">
        <v>-0.4</v>
      </c>
      <c r="F32" s="89">
        <v>-0.7</v>
      </c>
      <c r="G32" s="90"/>
      <c r="H32" s="89">
        <v>1.1000000000000001</v>
      </c>
      <c r="I32" s="89">
        <v>6.6</v>
      </c>
      <c r="J32" s="95">
        <v>-5.2</v>
      </c>
    </row>
    <row r="33" spans="1:10" ht="21.75" thickBot="1" x14ac:dyDescent="0.3">
      <c r="A33" s="87" t="s">
        <v>478</v>
      </c>
      <c r="B33" s="12" t="s">
        <v>483</v>
      </c>
      <c r="C33" s="12"/>
      <c r="D33" s="89">
        <v>-5.2</v>
      </c>
      <c r="E33" s="89">
        <v>-4.4000000000000004</v>
      </c>
      <c r="F33" s="89">
        <v>-0.9</v>
      </c>
      <c r="G33" s="90"/>
      <c r="H33" s="89">
        <v>-0.9</v>
      </c>
      <c r="I33" s="89">
        <v>-2.9</v>
      </c>
      <c r="J33" s="95">
        <v>2.1</v>
      </c>
    </row>
    <row r="34" spans="1:10" ht="21.75" thickBot="1" x14ac:dyDescent="0.3">
      <c r="A34" s="87" t="s">
        <v>479</v>
      </c>
      <c r="B34" s="12" t="s">
        <v>484</v>
      </c>
      <c r="C34" s="12"/>
      <c r="D34" s="89">
        <v>4.9000000000000004</v>
      </c>
      <c r="E34" s="89">
        <v>6.3</v>
      </c>
      <c r="F34" s="89">
        <v>-1.3</v>
      </c>
      <c r="G34" s="90"/>
      <c r="H34" s="89">
        <v>7.4</v>
      </c>
      <c r="I34" s="89">
        <v>2.4</v>
      </c>
      <c r="J34" s="95">
        <v>4.9000000000000004</v>
      </c>
    </row>
    <row r="35" spans="1:10" ht="21.75" thickBot="1" x14ac:dyDescent="0.3">
      <c r="A35" s="87" t="s">
        <v>480</v>
      </c>
      <c r="B35" s="12" t="s">
        <v>485</v>
      </c>
      <c r="C35" s="12"/>
      <c r="D35" s="89">
        <v>3.6</v>
      </c>
      <c r="E35" s="89">
        <v>7</v>
      </c>
      <c r="F35" s="89">
        <v>-3.3</v>
      </c>
      <c r="G35" s="90"/>
      <c r="H35" s="89">
        <v>14.9</v>
      </c>
      <c r="I35" s="89">
        <v>11</v>
      </c>
      <c r="J35" s="95">
        <v>3.5</v>
      </c>
    </row>
    <row r="36" spans="1:10" ht="21.75" thickBot="1" x14ac:dyDescent="0.3">
      <c r="A36" s="87" t="s">
        <v>481</v>
      </c>
      <c r="B36" s="12" t="s">
        <v>486</v>
      </c>
      <c r="C36" s="12"/>
      <c r="D36" s="89">
        <v>-3.4</v>
      </c>
      <c r="E36" s="89">
        <v>-3.7</v>
      </c>
      <c r="F36" s="89">
        <v>0.3</v>
      </c>
      <c r="G36" s="90"/>
      <c r="H36" s="89">
        <v>5.9</v>
      </c>
      <c r="I36" s="89">
        <v>9.9</v>
      </c>
      <c r="J36" s="95">
        <v>-3.6</v>
      </c>
    </row>
    <row r="37" spans="1:10" ht="21.75" thickBot="1" x14ac:dyDescent="0.3">
      <c r="A37" s="87" t="s">
        <v>471</v>
      </c>
      <c r="B37" s="12" t="s">
        <v>487</v>
      </c>
      <c r="C37" s="12"/>
      <c r="D37" s="89">
        <v>5.5</v>
      </c>
      <c r="E37" s="89">
        <v>0</v>
      </c>
      <c r="F37" s="89">
        <v>5.5</v>
      </c>
      <c r="G37" s="90"/>
      <c r="H37" s="89">
        <v>-19.5</v>
      </c>
      <c r="I37" s="89">
        <v>-13.7</v>
      </c>
      <c r="J37" s="95">
        <v>-6.6</v>
      </c>
    </row>
    <row r="38" spans="1:10" ht="21.75" thickBot="1" x14ac:dyDescent="0.3">
      <c r="A38" s="87" t="s">
        <v>474</v>
      </c>
      <c r="B38" s="12" t="s">
        <v>475</v>
      </c>
      <c r="C38" s="12"/>
      <c r="D38" s="89">
        <v>5</v>
      </c>
      <c r="E38" s="89">
        <v>-0.2</v>
      </c>
      <c r="F38" s="89">
        <v>5.2</v>
      </c>
      <c r="G38" s="90"/>
      <c r="H38" s="89">
        <v>11.3</v>
      </c>
      <c r="I38" s="89">
        <v>7.6</v>
      </c>
      <c r="J38" s="95">
        <v>3.5</v>
      </c>
    </row>
    <row r="39" spans="1:10" ht="21.75" thickBot="1" x14ac:dyDescent="0.3">
      <c r="A39" s="87" t="s">
        <v>488</v>
      </c>
      <c r="B39" s="12" t="s">
        <v>489</v>
      </c>
      <c r="C39" s="12"/>
      <c r="D39" s="89">
        <v>9.1999999999999993</v>
      </c>
      <c r="E39" s="89">
        <v>4.9000000000000004</v>
      </c>
      <c r="F39" s="89">
        <v>4.0999999999999996</v>
      </c>
      <c r="G39" s="90"/>
      <c r="H39" s="89">
        <v>-9</v>
      </c>
      <c r="I39" s="89">
        <v>-9</v>
      </c>
      <c r="J39" s="95">
        <v>0</v>
      </c>
    </row>
    <row r="40" spans="1:10" ht="21.75" thickBot="1" x14ac:dyDescent="0.3">
      <c r="A40" s="87" t="s">
        <v>492</v>
      </c>
      <c r="B40" s="12" t="s">
        <v>493</v>
      </c>
      <c r="C40" s="12"/>
      <c r="D40" s="89">
        <v>19.5</v>
      </c>
      <c r="E40" s="89">
        <v>16</v>
      </c>
      <c r="F40" s="89">
        <v>3.1</v>
      </c>
      <c r="G40" s="90"/>
      <c r="H40" s="89">
        <v>6.6</v>
      </c>
      <c r="I40" s="89">
        <v>7</v>
      </c>
      <c r="J40" s="95">
        <v>-0.4</v>
      </c>
    </row>
    <row r="41" spans="1:10" ht="21.75" thickBot="1" x14ac:dyDescent="0.3">
      <c r="A41" s="87" t="s">
        <v>498</v>
      </c>
      <c r="B41" s="12" t="s">
        <v>501</v>
      </c>
      <c r="C41" s="12"/>
      <c r="D41" s="89">
        <v>2.5</v>
      </c>
      <c r="E41" s="89">
        <v>-7.5</v>
      </c>
      <c r="F41" s="89">
        <v>10.8</v>
      </c>
      <c r="G41" s="90"/>
      <c r="H41" s="89">
        <v>21.6</v>
      </c>
      <c r="I41" s="89">
        <v>11.7</v>
      </c>
      <c r="J41" s="95">
        <v>8.8000000000000007</v>
      </c>
    </row>
    <row r="42" spans="1:10" ht="21.75" thickBot="1" x14ac:dyDescent="0.3">
      <c r="A42" s="87" t="s">
        <v>499</v>
      </c>
      <c r="B42" s="12" t="s">
        <v>502</v>
      </c>
      <c r="C42" s="12"/>
      <c r="D42" s="89">
        <v>29.6</v>
      </c>
      <c r="E42" s="89">
        <v>18.8</v>
      </c>
      <c r="F42" s="89">
        <v>9.1</v>
      </c>
      <c r="G42" s="90"/>
      <c r="H42" s="89">
        <v>-1.1000000000000001</v>
      </c>
      <c r="I42" s="89">
        <v>-3.2</v>
      </c>
      <c r="J42" s="95">
        <v>2.2000000000000002</v>
      </c>
    </row>
    <row r="43" spans="1:10" ht="21.75" thickBot="1" x14ac:dyDescent="0.3">
      <c r="A43" s="87" t="s">
        <v>500</v>
      </c>
      <c r="B43" s="12" t="s">
        <v>503</v>
      </c>
      <c r="C43" s="12"/>
      <c r="D43" s="89">
        <v>14</v>
      </c>
      <c r="E43" s="89">
        <v>3.7</v>
      </c>
      <c r="F43" s="89">
        <v>10</v>
      </c>
      <c r="G43" s="90" t="s">
        <v>465</v>
      </c>
      <c r="H43" s="89">
        <v>3.1</v>
      </c>
      <c r="I43" s="89">
        <v>-2.1</v>
      </c>
      <c r="J43" s="95">
        <v>5.3</v>
      </c>
    </row>
    <row r="44" spans="1:10" ht="21" x14ac:dyDescent="0.25">
      <c r="A44" s="35" t="s">
        <v>388</v>
      </c>
      <c r="B44" s="35"/>
      <c r="C44" s="35"/>
      <c r="D44" s="65"/>
      <c r="E44" s="65"/>
      <c r="F44" s="65"/>
      <c r="G44" s="65"/>
      <c r="H44" s="65"/>
      <c r="I44" s="65"/>
      <c r="J44" s="65"/>
    </row>
    <row r="45" spans="1:10" ht="21" x14ac:dyDescent="0.25">
      <c r="A45" s="36" t="s">
        <v>418</v>
      </c>
      <c r="B45" s="36"/>
      <c r="C45" s="36"/>
      <c r="D45" s="66"/>
      <c r="E45" s="66"/>
      <c r="F45" s="66"/>
      <c r="G45" s="66"/>
      <c r="H45" s="66"/>
      <c r="I45" s="66"/>
      <c r="J45" s="66"/>
    </row>
    <row r="46" spans="1:10" ht="14.25" customHeight="1" x14ac:dyDescent="0.25"/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29ABF-933B-404D-B4DF-21B859DB3B91}">
  <dimension ref="A1:J49"/>
  <sheetViews>
    <sheetView showGridLines="0" topLeftCell="A23" zoomScaleNormal="100" workbookViewId="0">
      <selection activeCell="A32" sqref="A32:B46"/>
    </sheetView>
  </sheetViews>
  <sheetFormatPr defaultRowHeight="14.25" x14ac:dyDescent="0.25"/>
  <cols>
    <col min="1" max="1" width="16.28515625" bestFit="1" customWidth="1"/>
    <col min="2" max="2" width="16.28515625" customWidth="1"/>
    <col min="3" max="3" width="9.140625" customWidth="1"/>
    <col min="4" max="4" width="12" style="67" bestFit="1" customWidth="1"/>
    <col min="5" max="6" width="12.28515625" style="67" bestFit="1" customWidth="1"/>
    <col min="7" max="7" width="6.28515625" style="67" bestFit="1" customWidth="1"/>
    <col min="8" max="8" width="12" style="67" bestFit="1" customWidth="1"/>
    <col min="9" max="10" width="12.28515625" style="67" bestFit="1" customWidth="1"/>
    <col min="12" max="12" width="12" bestFit="1" customWidth="1"/>
    <col min="13" max="14" width="12.28515625" bestFit="1" customWidth="1"/>
    <col min="15" max="15" width="6.28515625" bestFit="1" customWidth="1"/>
    <col min="16" max="16" width="12" bestFit="1" customWidth="1"/>
    <col min="17" max="18" width="12.28515625" bestFit="1" customWidth="1"/>
    <col min="20" max="20" width="12" bestFit="1" customWidth="1"/>
    <col min="21" max="22" width="12.28515625" bestFit="1" customWidth="1"/>
    <col min="23" max="23" width="6.28515625" bestFit="1" customWidth="1"/>
    <col min="24" max="24" width="12" bestFit="1" customWidth="1"/>
    <col min="25" max="26" width="12.28515625" bestFit="1" customWidth="1"/>
    <col min="28" max="28" width="12" bestFit="1" customWidth="1"/>
    <col min="29" max="30" width="12.28515625" bestFit="1" customWidth="1"/>
    <col min="31" max="31" width="6.28515625" bestFit="1" customWidth="1"/>
    <col min="32" max="32" width="12" bestFit="1" customWidth="1"/>
    <col min="33" max="34" width="12.28515625" bestFit="1" customWidth="1"/>
    <col min="36" max="36" width="12" bestFit="1" customWidth="1"/>
    <col min="37" max="38" width="12.28515625" bestFit="1" customWidth="1"/>
    <col min="39" max="39" width="6.28515625" bestFit="1" customWidth="1"/>
    <col min="40" max="40" width="12" bestFit="1" customWidth="1"/>
    <col min="41" max="42" width="12.28515625" bestFit="1" customWidth="1"/>
  </cols>
  <sheetData>
    <row r="1" spans="1:10" ht="23.25" x14ac:dyDescent="0.25">
      <c r="A1" s="73" t="s">
        <v>187</v>
      </c>
      <c r="J1" s="75"/>
    </row>
    <row r="2" spans="1:10" ht="23.25" x14ac:dyDescent="0.25">
      <c r="A2" s="73" t="str">
        <f>VLOOKUP(A1,目次!B:C,2,0)</f>
        <v>무역지수, 아시아</v>
      </c>
      <c r="J2" s="75"/>
    </row>
    <row r="3" spans="1:10" ht="21" x14ac:dyDescent="0.25">
      <c r="A3" s="74" t="s">
        <v>178</v>
      </c>
      <c r="D3"/>
      <c r="E3"/>
      <c r="F3"/>
      <c r="G3"/>
      <c r="H3"/>
      <c r="I3"/>
      <c r="J3"/>
    </row>
    <row r="4" spans="1:10" ht="21.75" thickBot="1" x14ac:dyDescent="0.3">
      <c r="A4" s="74" t="s">
        <v>196</v>
      </c>
      <c r="D4"/>
      <c r="E4"/>
      <c r="F4"/>
      <c r="G4"/>
      <c r="H4"/>
      <c r="I4"/>
      <c r="J4"/>
    </row>
    <row r="5" spans="1:10" ht="21.75" thickBot="1" x14ac:dyDescent="0.3">
      <c r="A5" s="17"/>
      <c r="B5" s="17"/>
      <c r="C5" s="17"/>
      <c r="D5" s="52" t="s">
        <v>179</v>
      </c>
      <c r="E5" s="52" t="s">
        <v>180</v>
      </c>
      <c r="F5" s="52" t="s">
        <v>181</v>
      </c>
      <c r="G5" s="52"/>
      <c r="H5" s="52" t="s">
        <v>182</v>
      </c>
      <c r="I5" s="52" t="s">
        <v>183</v>
      </c>
      <c r="J5" s="57" t="s">
        <v>184</v>
      </c>
    </row>
    <row r="6" spans="1:10" ht="21.75" thickBot="1" x14ac:dyDescent="0.3">
      <c r="A6" s="17"/>
      <c r="B6" s="17"/>
      <c r="C6" s="17"/>
      <c r="D6" s="52" t="s">
        <v>371</v>
      </c>
      <c r="E6" s="52" t="s">
        <v>373</v>
      </c>
      <c r="F6" s="52" t="s">
        <v>198</v>
      </c>
      <c r="G6" s="52"/>
      <c r="H6" s="52" t="s">
        <v>375</v>
      </c>
      <c r="I6" s="52" t="s">
        <v>377</v>
      </c>
      <c r="J6" s="57" t="s">
        <v>201</v>
      </c>
    </row>
    <row r="7" spans="1:10" ht="21.75" thickBot="1" x14ac:dyDescent="0.3">
      <c r="A7" s="90" t="s">
        <v>392</v>
      </c>
      <c r="B7" s="12">
        <v>2023</v>
      </c>
      <c r="C7" s="12"/>
      <c r="D7" s="89">
        <v>133.9</v>
      </c>
      <c r="E7" s="89">
        <v>97.1</v>
      </c>
      <c r="F7" s="89">
        <v>137.80000000000001</v>
      </c>
      <c r="G7" s="90"/>
      <c r="H7" s="89">
        <v>150</v>
      </c>
      <c r="I7" s="89">
        <v>101.8</v>
      </c>
      <c r="J7" s="95">
        <v>147.4</v>
      </c>
    </row>
    <row r="8" spans="1:10" ht="21.75" thickBot="1" x14ac:dyDescent="0.3">
      <c r="A8" s="90" t="s">
        <v>393</v>
      </c>
      <c r="B8" s="12">
        <v>2024</v>
      </c>
      <c r="C8" s="12"/>
      <c r="D8" s="89">
        <v>145</v>
      </c>
      <c r="E8" s="89">
        <v>96</v>
      </c>
      <c r="F8" s="89">
        <v>151</v>
      </c>
      <c r="G8" s="90"/>
      <c r="H8" s="89">
        <v>155.5</v>
      </c>
      <c r="I8" s="89">
        <v>99.1</v>
      </c>
      <c r="J8" s="95">
        <v>156.9</v>
      </c>
    </row>
    <row r="9" spans="1:10" ht="21.75" thickBot="1" x14ac:dyDescent="0.3">
      <c r="A9" s="90" t="s">
        <v>497</v>
      </c>
      <c r="B9" s="12" t="s">
        <v>490</v>
      </c>
      <c r="C9" s="12"/>
      <c r="D9" s="89">
        <v>152.69999999999999</v>
      </c>
      <c r="E9" s="89">
        <v>96.7</v>
      </c>
      <c r="F9" s="89">
        <v>157.9</v>
      </c>
      <c r="G9" s="90"/>
      <c r="H9" s="89">
        <v>160.80000000000001</v>
      </c>
      <c r="I9" s="89">
        <v>104.8</v>
      </c>
      <c r="J9" s="95">
        <v>153.4</v>
      </c>
    </row>
    <row r="10" spans="1:10" ht="21.75" thickBot="1" x14ac:dyDescent="0.3">
      <c r="A10" s="87" t="s">
        <v>477</v>
      </c>
      <c r="B10" s="12" t="s">
        <v>482</v>
      </c>
      <c r="C10" s="12"/>
      <c r="D10" s="89">
        <v>161.80000000000001</v>
      </c>
      <c r="E10" s="89">
        <v>104.7</v>
      </c>
      <c r="F10" s="89">
        <v>154.6</v>
      </c>
      <c r="G10" s="90"/>
      <c r="H10" s="89">
        <v>159</v>
      </c>
      <c r="I10" s="89">
        <v>104.4</v>
      </c>
      <c r="J10" s="95">
        <v>152.4</v>
      </c>
    </row>
    <row r="11" spans="1:10" ht="21.75" thickBot="1" x14ac:dyDescent="0.3">
      <c r="A11" s="87" t="s">
        <v>478</v>
      </c>
      <c r="B11" s="12" t="s">
        <v>483</v>
      </c>
      <c r="C11" s="12"/>
      <c r="D11" s="89">
        <v>152.80000000000001</v>
      </c>
      <c r="E11" s="89">
        <v>98.6</v>
      </c>
      <c r="F11" s="89">
        <v>155</v>
      </c>
      <c r="G11" s="90"/>
      <c r="H11" s="89">
        <v>156.19999999999999</v>
      </c>
      <c r="I11" s="89">
        <v>103.9</v>
      </c>
      <c r="J11" s="95">
        <v>150.30000000000001</v>
      </c>
    </row>
    <row r="12" spans="1:10" ht="21.75" thickBot="1" x14ac:dyDescent="0.3">
      <c r="A12" s="87" t="s">
        <v>479</v>
      </c>
      <c r="B12" s="12" t="s">
        <v>484</v>
      </c>
      <c r="C12" s="12"/>
      <c r="D12" s="89">
        <v>137</v>
      </c>
      <c r="E12" s="89">
        <v>91.4</v>
      </c>
      <c r="F12" s="89">
        <v>150</v>
      </c>
      <c r="G12" s="90"/>
      <c r="H12" s="89">
        <v>144.1</v>
      </c>
      <c r="I12" s="89">
        <v>98.9</v>
      </c>
      <c r="J12" s="95">
        <v>145.6</v>
      </c>
    </row>
    <row r="13" spans="1:10" ht="21.75" thickBot="1" x14ac:dyDescent="0.3">
      <c r="A13" s="87" t="s">
        <v>480</v>
      </c>
      <c r="B13" s="12" t="s">
        <v>485</v>
      </c>
      <c r="C13" s="12"/>
      <c r="D13" s="89">
        <v>150.9</v>
      </c>
      <c r="E13" s="89">
        <v>99.7</v>
      </c>
      <c r="F13" s="89">
        <v>151.30000000000001</v>
      </c>
      <c r="G13" s="90"/>
      <c r="H13" s="89">
        <v>155.30000000000001</v>
      </c>
      <c r="I13" s="89">
        <v>105.8</v>
      </c>
      <c r="J13" s="95">
        <v>146.69999999999999</v>
      </c>
    </row>
    <row r="14" spans="1:10" ht="21.75" thickBot="1" x14ac:dyDescent="0.3">
      <c r="A14" s="87" t="s">
        <v>481</v>
      </c>
      <c r="B14" s="12" t="s">
        <v>486</v>
      </c>
      <c r="C14" s="12"/>
      <c r="D14" s="89">
        <v>155.30000000000001</v>
      </c>
      <c r="E14" s="89">
        <v>100.2</v>
      </c>
      <c r="F14" s="89">
        <v>155</v>
      </c>
      <c r="G14" s="90"/>
      <c r="H14" s="89">
        <v>159.30000000000001</v>
      </c>
      <c r="I14" s="89">
        <v>108</v>
      </c>
      <c r="J14" s="95">
        <v>147.5</v>
      </c>
    </row>
    <row r="15" spans="1:10" ht="21.75" thickBot="1" x14ac:dyDescent="0.3">
      <c r="A15" s="87" t="s">
        <v>471</v>
      </c>
      <c r="B15" s="12" t="s">
        <v>487</v>
      </c>
      <c r="C15" s="12"/>
      <c r="D15" s="89">
        <v>145</v>
      </c>
      <c r="E15" s="89">
        <v>87.8</v>
      </c>
      <c r="F15" s="89">
        <v>165.2</v>
      </c>
      <c r="G15" s="90"/>
      <c r="H15" s="89">
        <v>145.5</v>
      </c>
      <c r="I15" s="89">
        <v>97.4</v>
      </c>
      <c r="J15" s="95">
        <v>149.4</v>
      </c>
    </row>
    <row r="16" spans="1:10" ht="21.75" thickBot="1" x14ac:dyDescent="0.3">
      <c r="A16" s="87" t="s">
        <v>474</v>
      </c>
      <c r="B16" s="12" t="s">
        <v>475</v>
      </c>
      <c r="C16" s="12"/>
      <c r="D16" s="89">
        <v>158.19999999999999</v>
      </c>
      <c r="E16" s="89">
        <v>98.4</v>
      </c>
      <c r="F16" s="89">
        <v>160.69999999999999</v>
      </c>
      <c r="G16" s="90"/>
      <c r="H16" s="89">
        <v>170.6</v>
      </c>
      <c r="I16" s="89">
        <v>112.2</v>
      </c>
      <c r="J16" s="95">
        <v>152</v>
      </c>
    </row>
    <row r="17" spans="1:10" ht="21.75" thickBot="1" x14ac:dyDescent="0.3">
      <c r="A17" s="87" t="s">
        <v>488</v>
      </c>
      <c r="B17" s="12" t="s">
        <v>489</v>
      </c>
      <c r="C17" s="12"/>
      <c r="D17" s="89">
        <v>160.69999999999999</v>
      </c>
      <c r="E17" s="89">
        <v>100.8</v>
      </c>
      <c r="F17" s="89">
        <v>159.5</v>
      </c>
      <c r="G17" s="90"/>
      <c r="H17" s="89">
        <v>174.6</v>
      </c>
      <c r="I17" s="89">
        <v>112.7</v>
      </c>
      <c r="J17" s="95">
        <v>154.80000000000001</v>
      </c>
    </row>
    <row r="18" spans="1:10" ht="21.75" thickBot="1" x14ac:dyDescent="0.3">
      <c r="A18" s="87" t="s">
        <v>492</v>
      </c>
      <c r="B18" s="12" t="s">
        <v>493</v>
      </c>
      <c r="C18" s="12"/>
      <c r="D18" s="89">
        <v>160.1</v>
      </c>
      <c r="E18" s="89">
        <v>98</v>
      </c>
      <c r="F18" s="89">
        <v>163.4</v>
      </c>
      <c r="G18" s="90"/>
      <c r="H18" s="89">
        <v>166.3</v>
      </c>
      <c r="I18" s="89">
        <v>106.1</v>
      </c>
      <c r="J18" s="95">
        <v>156.69999999999999</v>
      </c>
    </row>
    <row r="19" spans="1:10" ht="21.75" thickBot="1" x14ac:dyDescent="0.3">
      <c r="A19" s="87" t="s">
        <v>498</v>
      </c>
      <c r="B19" s="12" t="s">
        <v>501</v>
      </c>
      <c r="C19" s="12"/>
      <c r="D19" s="89">
        <v>174.5</v>
      </c>
      <c r="E19" s="89">
        <v>104.6</v>
      </c>
      <c r="F19" s="89">
        <v>166.8</v>
      </c>
      <c r="G19" s="90"/>
      <c r="H19" s="89">
        <v>175.4</v>
      </c>
      <c r="I19" s="89">
        <v>107.6</v>
      </c>
      <c r="J19" s="95">
        <v>163</v>
      </c>
    </row>
    <row r="20" spans="1:10" ht="21.75" thickBot="1" x14ac:dyDescent="0.3">
      <c r="A20" s="87" t="s">
        <v>499</v>
      </c>
      <c r="B20" s="12" t="s">
        <v>502</v>
      </c>
      <c r="C20" s="12"/>
      <c r="D20" s="89">
        <v>159.30000000000001</v>
      </c>
      <c r="E20" s="89">
        <v>90.1</v>
      </c>
      <c r="F20" s="89">
        <v>176.9</v>
      </c>
      <c r="G20" s="90"/>
      <c r="H20" s="89">
        <v>184</v>
      </c>
      <c r="I20" s="89">
        <v>111</v>
      </c>
      <c r="J20" s="95">
        <v>165.7</v>
      </c>
    </row>
    <row r="21" spans="1:10" ht="21.75" thickBot="1" x14ac:dyDescent="0.3">
      <c r="A21" s="87" t="s">
        <v>500</v>
      </c>
      <c r="B21" s="12" t="s">
        <v>503</v>
      </c>
      <c r="C21" s="12"/>
      <c r="D21" s="89">
        <v>153.6</v>
      </c>
      <c r="E21" s="89">
        <v>90.4</v>
      </c>
      <c r="F21" s="89">
        <v>170</v>
      </c>
      <c r="G21" s="90" t="s">
        <v>465</v>
      </c>
      <c r="H21" s="89">
        <v>165.1</v>
      </c>
      <c r="I21" s="89">
        <v>101.2</v>
      </c>
      <c r="J21" s="95">
        <v>163.1</v>
      </c>
    </row>
    <row r="22" spans="1:10" ht="21" x14ac:dyDescent="0.25">
      <c r="A22" s="35" t="s">
        <v>389</v>
      </c>
      <c r="B22" s="35"/>
      <c r="C22" s="35"/>
      <c r="D22" s="65"/>
      <c r="E22" s="65"/>
      <c r="F22" s="65"/>
      <c r="G22" s="65"/>
      <c r="H22" s="65"/>
      <c r="I22" s="65"/>
      <c r="J22" s="65"/>
    </row>
    <row r="23" spans="1:10" ht="21" x14ac:dyDescent="0.25">
      <c r="A23" s="36" t="s">
        <v>504</v>
      </c>
      <c r="B23" s="36"/>
      <c r="C23" s="36"/>
      <c r="D23" s="66"/>
      <c r="E23" s="66"/>
      <c r="F23" s="66"/>
      <c r="G23" s="66"/>
      <c r="H23" s="66"/>
      <c r="I23" s="66"/>
      <c r="J23" s="66"/>
    </row>
    <row r="24" spans="1:10" ht="21" x14ac:dyDescent="0.25">
      <c r="A24" s="36"/>
      <c r="B24" s="36"/>
      <c r="C24" s="36"/>
      <c r="D24" s="66"/>
      <c r="E24" s="66"/>
      <c r="F24" s="66"/>
      <c r="G24" s="66"/>
      <c r="H24" s="66"/>
      <c r="I24" s="66"/>
      <c r="J24" s="66"/>
    </row>
    <row r="25" spans="1:10" s="86" customFormat="1" ht="21" x14ac:dyDescent="0.25">
      <c r="A25" s="36" t="s">
        <v>472</v>
      </c>
      <c r="B25" s="36"/>
      <c r="C25" s="36"/>
      <c r="D25" s="66"/>
      <c r="E25" s="66"/>
      <c r="F25" s="66"/>
      <c r="G25" s="66"/>
      <c r="H25" s="66"/>
      <c r="I25" s="66"/>
      <c r="J25" s="66"/>
    </row>
    <row r="26" spans="1:10" s="86" customFormat="1" ht="21" x14ac:dyDescent="0.25">
      <c r="A26" s="36" t="s">
        <v>473</v>
      </c>
      <c r="B26" s="36"/>
      <c r="C26" s="36"/>
      <c r="D26" s="66"/>
      <c r="E26" s="66"/>
      <c r="F26" s="66"/>
      <c r="G26" s="66"/>
      <c r="H26" s="66"/>
      <c r="I26" s="66"/>
      <c r="J26" s="66"/>
    </row>
    <row r="27" spans="1:10" x14ac:dyDescent="0.25">
      <c r="A27" s="19"/>
      <c r="B27" s="19"/>
      <c r="C27" s="20"/>
      <c r="D27" s="75"/>
      <c r="E27" s="75"/>
      <c r="F27" s="75"/>
      <c r="G27" s="75"/>
      <c r="H27" s="75"/>
      <c r="I27" s="75"/>
      <c r="J27" s="75"/>
    </row>
    <row r="28" spans="1:10" ht="21" x14ac:dyDescent="0.25">
      <c r="A28" s="76" t="s">
        <v>30</v>
      </c>
      <c r="D28"/>
      <c r="E28"/>
      <c r="F28"/>
      <c r="G28"/>
      <c r="H28"/>
      <c r="I28"/>
      <c r="J28"/>
    </row>
    <row r="29" spans="1:10" ht="21.75" thickBot="1" x14ac:dyDescent="0.3">
      <c r="A29" s="76" t="s">
        <v>199</v>
      </c>
      <c r="D29"/>
      <c r="E29"/>
      <c r="F29"/>
      <c r="G29"/>
      <c r="H29"/>
      <c r="I29"/>
      <c r="J29"/>
    </row>
    <row r="30" spans="1:10" ht="21.75" thickBot="1" x14ac:dyDescent="0.3">
      <c r="A30" s="17"/>
      <c r="B30" s="17"/>
      <c r="C30" s="17"/>
      <c r="D30" s="52" t="s">
        <v>179</v>
      </c>
      <c r="E30" s="52" t="s">
        <v>180</v>
      </c>
      <c r="F30" s="52" t="s">
        <v>181</v>
      </c>
      <c r="G30" s="52"/>
      <c r="H30" s="52" t="s">
        <v>182</v>
      </c>
      <c r="I30" s="52" t="s">
        <v>183</v>
      </c>
      <c r="J30" s="57" t="s">
        <v>184</v>
      </c>
    </row>
    <row r="31" spans="1:10" ht="21.75" thickBot="1" x14ac:dyDescent="0.3">
      <c r="A31" s="17"/>
      <c r="B31" s="17"/>
      <c r="C31" s="17"/>
      <c r="D31" s="52" t="s">
        <v>370</v>
      </c>
      <c r="E31" s="52" t="s">
        <v>372</v>
      </c>
      <c r="F31" s="52" t="s">
        <v>197</v>
      </c>
      <c r="G31" s="52"/>
      <c r="H31" s="52" t="s">
        <v>374</v>
      </c>
      <c r="I31" s="52" t="s">
        <v>376</v>
      </c>
      <c r="J31" s="57" t="s">
        <v>200</v>
      </c>
    </row>
    <row r="32" spans="1:10" ht="21.75" thickBot="1" x14ac:dyDescent="0.3">
      <c r="A32" s="90" t="s">
        <v>392</v>
      </c>
      <c r="B32" s="12">
        <v>2023</v>
      </c>
      <c r="C32" s="12"/>
      <c r="D32" s="89">
        <v>-5.3</v>
      </c>
      <c r="E32" s="89">
        <v>-8.6999999999999993</v>
      </c>
      <c r="F32" s="89">
        <v>3.8</v>
      </c>
      <c r="G32" s="90"/>
      <c r="H32" s="89">
        <v>-2.6</v>
      </c>
      <c r="I32" s="89">
        <v>-4.0999999999999996</v>
      </c>
      <c r="J32" s="95">
        <v>1.5</v>
      </c>
    </row>
    <row r="33" spans="1:10" ht="21.75" thickBot="1" x14ac:dyDescent="0.3">
      <c r="A33" s="90" t="s">
        <v>393</v>
      </c>
      <c r="B33" s="12">
        <v>2024</v>
      </c>
      <c r="C33" s="12"/>
      <c r="D33" s="89">
        <v>8.3000000000000007</v>
      </c>
      <c r="E33" s="89">
        <v>-1.1000000000000001</v>
      </c>
      <c r="F33" s="89">
        <v>9.6</v>
      </c>
      <c r="G33" s="90"/>
      <c r="H33" s="89">
        <v>3.7</v>
      </c>
      <c r="I33" s="89">
        <v>-2.6</v>
      </c>
      <c r="J33" s="95">
        <v>6.5</v>
      </c>
    </row>
    <row r="34" spans="1:10" ht="21.75" thickBot="1" x14ac:dyDescent="0.3">
      <c r="A34" s="90" t="s">
        <v>497</v>
      </c>
      <c r="B34" s="12" t="s">
        <v>490</v>
      </c>
      <c r="C34" s="12"/>
      <c r="D34" s="89">
        <v>5.3</v>
      </c>
      <c r="E34" s="89">
        <v>0.7</v>
      </c>
      <c r="F34" s="89">
        <v>4.5999999999999996</v>
      </c>
      <c r="G34" s="90"/>
      <c r="H34" s="89">
        <v>3.4</v>
      </c>
      <c r="I34" s="89">
        <v>5.8</v>
      </c>
      <c r="J34" s="95">
        <v>-2.2999999999999998</v>
      </c>
    </row>
    <row r="35" spans="1:10" ht="21.75" thickBot="1" x14ac:dyDescent="0.3">
      <c r="A35" s="87" t="s">
        <v>477</v>
      </c>
      <c r="B35" s="12" t="s">
        <v>482</v>
      </c>
      <c r="C35" s="12"/>
      <c r="D35" s="89">
        <v>5.6</v>
      </c>
      <c r="E35" s="89">
        <v>1</v>
      </c>
      <c r="F35" s="89">
        <v>4.5</v>
      </c>
      <c r="G35" s="90"/>
      <c r="H35" s="89">
        <v>11.3</v>
      </c>
      <c r="I35" s="89">
        <v>12</v>
      </c>
      <c r="J35" s="95">
        <v>-0.6</v>
      </c>
    </row>
    <row r="36" spans="1:10" ht="21.75" thickBot="1" x14ac:dyDescent="0.3">
      <c r="A36" s="87" t="s">
        <v>478</v>
      </c>
      <c r="B36" s="12" t="s">
        <v>483</v>
      </c>
      <c r="C36" s="12"/>
      <c r="D36" s="89">
        <v>6</v>
      </c>
      <c r="E36" s="89">
        <v>1.6</v>
      </c>
      <c r="F36" s="89">
        <v>4.3</v>
      </c>
      <c r="G36" s="90"/>
      <c r="H36" s="89">
        <v>2</v>
      </c>
      <c r="I36" s="89">
        <v>5.9</v>
      </c>
      <c r="J36" s="95">
        <v>-3.7</v>
      </c>
    </row>
    <row r="37" spans="1:10" ht="21.75" thickBot="1" x14ac:dyDescent="0.3">
      <c r="A37" s="87" t="s">
        <v>479</v>
      </c>
      <c r="B37" s="12" t="s">
        <v>484</v>
      </c>
      <c r="C37" s="12"/>
      <c r="D37" s="89">
        <v>0.4</v>
      </c>
      <c r="E37" s="89">
        <v>1.5</v>
      </c>
      <c r="F37" s="89">
        <v>-1.1000000000000001</v>
      </c>
      <c r="G37" s="90"/>
      <c r="H37" s="89">
        <v>-6.1</v>
      </c>
      <c r="I37" s="89">
        <v>2.5</v>
      </c>
      <c r="J37" s="95">
        <v>-8.4</v>
      </c>
    </row>
    <row r="38" spans="1:10" ht="21.75" thickBot="1" x14ac:dyDescent="0.3">
      <c r="A38" s="87" t="s">
        <v>480</v>
      </c>
      <c r="B38" s="12" t="s">
        <v>485</v>
      </c>
      <c r="C38" s="12"/>
      <c r="D38" s="89">
        <v>1.7</v>
      </c>
      <c r="E38" s="89">
        <v>4.4000000000000004</v>
      </c>
      <c r="F38" s="89">
        <v>-2.6</v>
      </c>
      <c r="G38" s="90"/>
      <c r="H38" s="89">
        <v>4.5</v>
      </c>
      <c r="I38" s="89">
        <v>15.4</v>
      </c>
      <c r="J38" s="95">
        <v>-9.4</v>
      </c>
    </row>
    <row r="39" spans="1:10" ht="21.75" thickBot="1" x14ac:dyDescent="0.3">
      <c r="A39" s="87" t="s">
        <v>481</v>
      </c>
      <c r="B39" s="12" t="s">
        <v>486</v>
      </c>
      <c r="C39" s="12"/>
      <c r="D39" s="89">
        <v>-0.2</v>
      </c>
      <c r="E39" s="89">
        <v>2.2000000000000002</v>
      </c>
      <c r="F39" s="89">
        <v>-2.4</v>
      </c>
      <c r="G39" s="90"/>
      <c r="H39" s="89">
        <v>-7.1</v>
      </c>
      <c r="I39" s="89">
        <v>3.1</v>
      </c>
      <c r="J39" s="95">
        <v>-10</v>
      </c>
    </row>
    <row r="40" spans="1:10" ht="21.75" thickBot="1" x14ac:dyDescent="0.3">
      <c r="A40" s="87" t="s">
        <v>471</v>
      </c>
      <c r="B40" s="12" t="s">
        <v>487</v>
      </c>
      <c r="C40" s="12"/>
      <c r="D40" s="89">
        <v>1.7</v>
      </c>
      <c r="E40" s="89">
        <v>-4.7</v>
      </c>
      <c r="F40" s="89">
        <v>6.7</v>
      </c>
      <c r="G40" s="90"/>
      <c r="H40" s="89">
        <v>-0.5</v>
      </c>
      <c r="I40" s="89">
        <v>4.5</v>
      </c>
      <c r="J40" s="95">
        <v>-4.8</v>
      </c>
    </row>
    <row r="41" spans="1:10" ht="21.75" thickBot="1" x14ac:dyDescent="0.3">
      <c r="A41" s="87" t="s">
        <v>474</v>
      </c>
      <c r="B41" s="12" t="s">
        <v>475</v>
      </c>
      <c r="C41" s="12"/>
      <c r="D41" s="89">
        <v>9.1999999999999993</v>
      </c>
      <c r="E41" s="89">
        <v>3</v>
      </c>
      <c r="F41" s="89">
        <v>5.9</v>
      </c>
      <c r="G41" s="90"/>
      <c r="H41" s="89">
        <v>6.2</v>
      </c>
      <c r="I41" s="89">
        <v>8.5</v>
      </c>
      <c r="J41" s="95">
        <v>-2.2000000000000002</v>
      </c>
    </row>
    <row r="42" spans="1:10" ht="21.75" thickBot="1" x14ac:dyDescent="0.3">
      <c r="A42" s="87" t="s">
        <v>488</v>
      </c>
      <c r="B42" s="12" t="s">
        <v>489</v>
      </c>
      <c r="C42" s="12"/>
      <c r="D42" s="89">
        <v>4.2</v>
      </c>
      <c r="E42" s="89">
        <v>-2.5</v>
      </c>
      <c r="F42" s="89">
        <v>6.9</v>
      </c>
      <c r="G42" s="90"/>
      <c r="H42" s="89">
        <v>0.6</v>
      </c>
      <c r="I42" s="89">
        <v>2.2000000000000002</v>
      </c>
      <c r="J42" s="95">
        <v>-1.6</v>
      </c>
    </row>
    <row r="43" spans="1:10" ht="21.75" thickBot="1" x14ac:dyDescent="0.3">
      <c r="A43" s="87" t="s">
        <v>492</v>
      </c>
      <c r="B43" s="12" t="s">
        <v>493</v>
      </c>
      <c r="C43" s="12"/>
      <c r="D43" s="89">
        <v>4.4000000000000004</v>
      </c>
      <c r="E43" s="89">
        <v>-2.6</v>
      </c>
      <c r="F43" s="89">
        <v>7.2</v>
      </c>
      <c r="G43" s="90"/>
      <c r="H43" s="89">
        <v>3.3</v>
      </c>
      <c r="I43" s="89">
        <v>5.4</v>
      </c>
      <c r="J43" s="95">
        <v>-1.9</v>
      </c>
    </row>
    <row r="44" spans="1:10" ht="21.75" thickBot="1" x14ac:dyDescent="0.3">
      <c r="A44" s="87" t="s">
        <v>498</v>
      </c>
      <c r="B44" s="12" t="s">
        <v>501</v>
      </c>
      <c r="C44" s="12"/>
      <c r="D44" s="89">
        <v>10.199999999999999</v>
      </c>
      <c r="E44" s="89">
        <v>0.3</v>
      </c>
      <c r="F44" s="89">
        <v>9.9</v>
      </c>
      <c r="G44" s="90"/>
      <c r="H44" s="89">
        <v>9.6999999999999993</v>
      </c>
      <c r="I44" s="89">
        <v>6.3</v>
      </c>
      <c r="J44" s="95">
        <v>3.3</v>
      </c>
    </row>
    <row r="45" spans="1:10" ht="21.75" thickBot="1" x14ac:dyDescent="0.3">
      <c r="A45" s="87" t="s">
        <v>499</v>
      </c>
      <c r="B45" s="12" t="s">
        <v>502</v>
      </c>
      <c r="C45" s="12"/>
      <c r="D45" s="89">
        <v>25.7</v>
      </c>
      <c r="E45" s="89">
        <v>11.6</v>
      </c>
      <c r="F45" s="89">
        <v>12.7</v>
      </c>
      <c r="G45" s="90"/>
      <c r="H45" s="89">
        <v>-0.3</v>
      </c>
      <c r="I45" s="89">
        <v>-2.2000000000000002</v>
      </c>
      <c r="J45" s="95">
        <v>1.9</v>
      </c>
    </row>
    <row r="46" spans="1:10" ht="21.75" thickBot="1" x14ac:dyDescent="0.3">
      <c r="A46" s="87" t="s">
        <v>500</v>
      </c>
      <c r="B46" s="12" t="s">
        <v>503</v>
      </c>
      <c r="C46" s="12"/>
      <c r="D46" s="89">
        <v>2.7</v>
      </c>
      <c r="E46" s="89">
        <v>-5.4</v>
      </c>
      <c r="F46" s="89">
        <v>8.5</v>
      </c>
      <c r="G46" s="90" t="s">
        <v>465</v>
      </c>
      <c r="H46" s="89">
        <v>19.2</v>
      </c>
      <c r="I46" s="89">
        <v>16.2</v>
      </c>
      <c r="J46" s="95">
        <v>2.5</v>
      </c>
    </row>
    <row r="47" spans="1:10" ht="21" x14ac:dyDescent="0.25">
      <c r="A47" s="35" t="s">
        <v>388</v>
      </c>
      <c r="B47" s="35"/>
      <c r="C47" s="35"/>
      <c r="D47" s="65"/>
      <c r="E47" s="65"/>
      <c r="F47" s="65"/>
      <c r="G47" s="65"/>
      <c r="H47" s="65"/>
      <c r="I47" s="65"/>
      <c r="J47" s="65"/>
    </row>
    <row r="48" spans="1:10" ht="21" x14ac:dyDescent="0.25">
      <c r="A48" s="36" t="s">
        <v>418</v>
      </c>
      <c r="B48" s="36"/>
      <c r="C48" s="36"/>
      <c r="D48" s="66"/>
      <c r="E48" s="66"/>
      <c r="F48" s="66"/>
      <c r="G48" s="66"/>
      <c r="H48" s="66"/>
      <c r="I48" s="66"/>
      <c r="J48" s="66"/>
    </row>
    <row r="49" ht="14.25" customHeight="1" x14ac:dyDescent="0.25"/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1B072-B070-4E2A-B0CF-101199B94400}">
  <dimension ref="A1:J45"/>
  <sheetViews>
    <sheetView showGridLines="0" topLeftCell="A40" zoomScaleNormal="100" workbookViewId="0">
      <selection activeCell="H76" sqref="H76"/>
    </sheetView>
  </sheetViews>
  <sheetFormatPr defaultRowHeight="14.25" x14ac:dyDescent="0.25"/>
  <cols>
    <col min="1" max="1" width="16.28515625" bestFit="1" customWidth="1"/>
    <col min="2" max="2" width="16.28515625" customWidth="1"/>
    <col min="3" max="3" width="9.140625" customWidth="1"/>
    <col min="4" max="4" width="12" style="67" bestFit="1" customWidth="1"/>
    <col min="5" max="6" width="12.28515625" style="67" bestFit="1" customWidth="1"/>
    <col min="7" max="7" width="6.28515625" style="67" bestFit="1" customWidth="1"/>
    <col min="8" max="8" width="12" style="67" bestFit="1" customWidth="1"/>
    <col min="9" max="10" width="12.28515625" style="67" bestFit="1" customWidth="1"/>
    <col min="12" max="12" width="12" bestFit="1" customWidth="1"/>
    <col min="13" max="14" width="12.28515625" bestFit="1" customWidth="1"/>
    <col min="15" max="15" width="6.28515625" bestFit="1" customWidth="1"/>
    <col min="16" max="16" width="12" bestFit="1" customWidth="1"/>
    <col min="17" max="18" width="12.28515625" bestFit="1" customWidth="1"/>
    <col min="20" max="20" width="12" bestFit="1" customWidth="1"/>
    <col min="21" max="22" width="12.28515625" bestFit="1" customWidth="1"/>
    <col min="23" max="23" width="6.28515625" bestFit="1" customWidth="1"/>
    <col min="24" max="24" width="12" bestFit="1" customWidth="1"/>
    <col min="25" max="26" width="12.28515625" bestFit="1" customWidth="1"/>
    <col min="28" max="28" width="12" bestFit="1" customWidth="1"/>
    <col min="29" max="30" width="12.28515625" bestFit="1" customWidth="1"/>
    <col min="31" max="31" width="6.28515625" bestFit="1" customWidth="1"/>
    <col min="32" max="32" width="12" bestFit="1" customWidth="1"/>
    <col min="33" max="34" width="12.28515625" bestFit="1" customWidth="1"/>
    <col min="36" max="36" width="12" bestFit="1" customWidth="1"/>
    <col min="37" max="38" width="12.28515625" bestFit="1" customWidth="1"/>
    <col min="39" max="39" width="6.28515625" bestFit="1" customWidth="1"/>
    <col min="40" max="40" width="12" bestFit="1" customWidth="1"/>
    <col min="41" max="42" width="12.28515625" bestFit="1" customWidth="1"/>
  </cols>
  <sheetData>
    <row r="1" spans="1:10" ht="23.25" x14ac:dyDescent="0.25">
      <c r="A1" s="73" t="s">
        <v>188</v>
      </c>
      <c r="J1" s="75"/>
    </row>
    <row r="2" spans="1:10" ht="23.25" x14ac:dyDescent="0.25">
      <c r="A2" s="73" t="str">
        <f>VLOOKUP(A1,目次!B:C,2,0)</f>
        <v>무역지수, 중국</v>
      </c>
      <c r="J2" s="75"/>
    </row>
    <row r="3" spans="1:10" ht="21" x14ac:dyDescent="0.25">
      <c r="A3" s="74" t="s">
        <v>178</v>
      </c>
      <c r="D3"/>
      <c r="E3"/>
      <c r="F3"/>
      <c r="G3"/>
      <c r="H3"/>
      <c r="I3"/>
      <c r="J3"/>
    </row>
    <row r="4" spans="1:10" ht="21.75" thickBot="1" x14ac:dyDescent="0.3">
      <c r="A4" s="74" t="s">
        <v>196</v>
      </c>
      <c r="D4"/>
      <c r="E4"/>
      <c r="F4"/>
      <c r="G4"/>
      <c r="H4"/>
      <c r="I4"/>
      <c r="J4"/>
    </row>
    <row r="5" spans="1:10" ht="21.75" thickBot="1" x14ac:dyDescent="0.3">
      <c r="A5" s="17"/>
      <c r="B5" s="17"/>
      <c r="C5" s="17"/>
      <c r="D5" s="52" t="s">
        <v>179</v>
      </c>
      <c r="E5" s="52" t="s">
        <v>180</v>
      </c>
      <c r="F5" s="52" t="s">
        <v>181</v>
      </c>
      <c r="G5" s="52"/>
      <c r="H5" s="52" t="s">
        <v>182</v>
      </c>
      <c r="I5" s="52" t="s">
        <v>183</v>
      </c>
      <c r="J5" s="57" t="s">
        <v>184</v>
      </c>
    </row>
    <row r="6" spans="1:10" ht="21.75" thickBot="1" x14ac:dyDescent="0.3">
      <c r="A6" s="17"/>
      <c r="B6" s="17"/>
      <c r="C6" s="17"/>
      <c r="D6" s="52" t="s">
        <v>371</v>
      </c>
      <c r="E6" s="52" t="s">
        <v>373</v>
      </c>
      <c r="F6" s="52" t="s">
        <v>198</v>
      </c>
      <c r="G6" s="52"/>
      <c r="H6" s="52" t="s">
        <v>375</v>
      </c>
      <c r="I6" s="52" t="s">
        <v>377</v>
      </c>
      <c r="J6" s="57" t="s">
        <v>201</v>
      </c>
    </row>
    <row r="7" spans="1:10" ht="21.75" thickBot="1" x14ac:dyDescent="0.3">
      <c r="A7" s="90" t="s">
        <v>392</v>
      </c>
      <c r="B7" s="12">
        <v>2023</v>
      </c>
      <c r="C7" s="12"/>
      <c r="D7" s="89">
        <v>117.8</v>
      </c>
      <c r="E7" s="89">
        <v>83.8</v>
      </c>
      <c r="F7" s="89">
        <v>140.5</v>
      </c>
      <c r="G7" s="90"/>
      <c r="H7" s="89">
        <v>139.5</v>
      </c>
      <c r="I7" s="89">
        <v>99.7</v>
      </c>
      <c r="J7" s="95">
        <v>139.9</v>
      </c>
    </row>
    <row r="8" spans="1:10" ht="21.75" thickBot="1" x14ac:dyDescent="0.3">
      <c r="A8" s="90" t="s">
        <v>393</v>
      </c>
      <c r="B8" s="12">
        <v>2024</v>
      </c>
      <c r="C8" s="12"/>
      <c r="D8" s="89">
        <v>125.1</v>
      </c>
      <c r="E8" s="89">
        <v>79.5</v>
      </c>
      <c r="F8" s="89">
        <v>157.4</v>
      </c>
      <c r="G8" s="90"/>
      <c r="H8" s="89">
        <v>144.6</v>
      </c>
      <c r="I8" s="89">
        <v>100.3</v>
      </c>
      <c r="J8" s="95">
        <v>144.1</v>
      </c>
    </row>
    <row r="9" spans="1:10" ht="21.75" thickBot="1" x14ac:dyDescent="0.3">
      <c r="A9" s="90" t="s">
        <v>497</v>
      </c>
      <c r="B9" s="12" t="s">
        <v>490</v>
      </c>
      <c r="C9" s="12"/>
      <c r="D9" s="89">
        <v>124.5</v>
      </c>
      <c r="E9" s="89">
        <v>74.900000000000006</v>
      </c>
      <c r="F9" s="89">
        <v>166.2</v>
      </c>
      <c r="G9" s="90"/>
      <c r="H9" s="89">
        <v>152.5</v>
      </c>
      <c r="I9" s="89">
        <v>107.5</v>
      </c>
      <c r="J9" s="95">
        <v>141.9</v>
      </c>
    </row>
    <row r="10" spans="1:10" ht="21.75" thickBot="1" x14ac:dyDescent="0.3">
      <c r="A10" s="87" t="s">
        <v>477</v>
      </c>
      <c r="B10" s="12" t="s">
        <v>482</v>
      </c>
      <c r="C10" s="12"/>
      <c r="D10" s="89">
        <v>132.4</v>
      </c>
      <c r="E10" s="89">
        <v>81.400000000000006</v>
      </c>
      <c r="F10" s="89">
        <v>162.69999999999999</v>
      </c>
      <c r="G10" s="90"/>
      <c r="H10" s="89">
        <v>145</v>
      </c>
      <c r="I10" s="89">
        <v>104</v>
      </c>
      <c r="J10" s="95">
        <v>139.5</v>
      </c>
    </row>
    <row r="11" spans="1:10" ht="21.75" thickBot="1" x14ac:dyDescent="0.3">
      <c r="A11" s="87" t="s">
        <v>478</v>
      </c>
      <c r="B11" s="12" t="s">
        <v>483</v>
      </c>
      <c r="C11" s="12"/>
      <c r="D11" s="89">
        <v>125.6</v>
      </c>
      <c r="E11" s="89">
        <v>77.400000000000006</v>
      </c>
      <c r="F11" s="89">
        <v>162.30000000000001</v>
      </c>
      <c r="G11" s="90"/>
      <c r="H11" s="89">
        <v>154.80000000000001</v>
      </c>
      <c r="I11" s="89">
        <v>110.6</v>
      </c>
      <c r="J11" s="95">
        <v>139.9</v>
      </c>
    </row>
    <row r="12" spans="1:10" ht="21.75" thickBot="1" x14ac:dyDescent="0.3">
      <c r="A12" s="87" t="s">
        <v>479</v>
      </c>
      <c r="B12" s="12" t="s">
        <v>484</v>
      </c>
      <c r="C12" s="12"/>
      <c r="D12" s="89">
        <v>114.7</v>
      </c>
      <c r="E12" s="89">
        <v>73.099999999999994</v>
      </c>
      <c r="F12" s="89">
        <v>157</v>
      </c>
      <c r="G12" s="90"/>
      <c r="H12" s="89">
        <v>141.69999999999999</v>
      </c>
      <c r="I12" s="89">
        <v>103.2</v>
      </c>
      <c r="J12" s="95">
        <v>137.30000000000001</v>
      </c>
    </row>
    <row r="13" spans="1:10" ht="21.75" thickBot="1" x14ac:dyDescent="0.3">
      <c r="A13" s="87" t="s">
        <v>480</v>
      </c>
      <c r="B13" s="12" t="s">
        <v>485</v>
      </c>
      <c r="C13" s="12"/>
      <c r="D13" s="89">
        <v>123.4</v>
      </c>
      <c r="E13" s="89">
        <v>76.599999999999994</v>
      </c>
      <c r="F13" s="89">
        <v>161.30000000000001</v>
      </c>
      <c r="G13" s="90"/>
      <c r="H13" s="89">
        <v>141.69999999999999</v>
      </c>
      <c r="I13" s="89">
        <v>106.8</v>
      </c>
      <c r="J13" s="95">
        <v>132.69999999999999</v>
      </c>
    </row>
    <row r="14" spans="1:10" ht="21.75" thickBot="1" x14ac:dyDescent="0.3">
      <c r="A14" s="87" t="s">
        <v>481</v>
      </c>
      <c r="B14" s="12" t="s">
        <v>486</v>
      </c>
      <c r="C14" s="12"/>
      <c r="D14" s="89">
        <v>127</v>
      </c>
      <c r="E14" s="89">
        <v>79.400000000000006</v>
      </c>
      <c r="F14" s="89">
        <v>159.9</v>
      </c>
      <c r="G14" s="90"/>
      <c r="H14" s="89">
        <v>151.19999999999999</v>
      </c>
      <c r="I14" s="89">
        <v>110.2</v>
      </c>
      <c r="J14" s="95">
        <v>137.19999999999999</v>
      </c>
    </row>
    <row r="15" spans="1:10" ht="21.75" thickBot="1" x14ac:dyDescent="0.3">
      <c r="A15" s="87" t="s">
        <v>471</v>
      </c>
      <c r="B15" s="12" t="s">
        <v>487</v>
      </c>
      <c r="C15" s="12"/>
      <c r="D15" s="89">
        <v>119.4</v>
      </c>
      <c r="E15" s="89">
        <v>67.3</v>
      </c>
      <c r="F15" s="89">
        <v>177.3</v>
      </c>
      <c r="G15" s="90"/>
      <c r="H15" s="89">
        <v>132.1</v>
      </c>
      <c r="I15" s="89">
        <v>96.4</v>
      </c>
      <c r="J15" s="95">
        <v>137</v>
      </c>
    </row>
    <row r="16" spans="1:10" ht="21.75" thickBot="1" x14ac:dyDescent="0.3">
      <c r="A16" s="87" t="s">
        <v>474</v>
      </c>
      <c r="B16" s="12" t="s">
        <v>475</v>
      </c>
      <c r="C16" s="12"/>
      <c r="D16" s="89">
        <v>126.8</v>
      </c>
      <c r="E16" s="89">
        <v>77.099999999999994</v>
      </c>
      <c r="F16" s="89">
        <v>164.4</v>
      </c>
      <c r="G16" s="90"/>
      <c r="H16" s="89">
        <v>162.30000000000001</v>
      </c>
      <c r="I16" s="89">
        <v>113.8</v>
      </c>
      <c r="J16" s="95">
        <v>142.6</v>
      </c>
    </row>
    <row r="17" spans="1:10" ht="21.75" thickBot="1" x14ac:dyDescent="0.3">
      <c r="A17" s="87" t="s">
        <v>488</v>
      </c>
      <c r="B17" s="12" t="s">
        <v>489</v>
      </c>
      <c r="C17" s="12"/>
      <c r="D17" s="89">
        <v>136.1</v>
      </c>
      <c r="E17" s="89">
        <v>82.8</v>
      </c>
      <c r="F17" s="89">
        <v>164.2</v>
      </c>
      <c r="G17" s="90"/>
      <c r="H17" s="89">
        <v>169.8</v>
      </c>
      <c r="I17" s="89">
        <v>116.4</v>
      </c>
      <c r="J17" s="95">
        <v>145.9</v>
      </c>
    </row>
    <row r="18" spans="1:10" ht="21.75" thickBot="1" x14ac:dyDescent="0.3">
      <c r="A18" s="87" t="s">
        <v>492</v>
      </c>
      <c r="B18" s="12" t="s">
        <v>493</v>
      </c>
      <c r="C18" s="12"/>
      <c r="D18" s="89">
        <v>128.9</v>
      </c>
      <c r="E18" s="89">
        <v>68.8</v>
      </c>
      <c r="F18" s="89">
        <v>187.2</v>
      </c>
      <c r="G18" s="90"/>
      <c r="H18" s="89">
        <v>164.6</v>
      </c>
      <c r="I18" s="89">
        <v>113.3</v>
      </c>
      <c r="J18" s="95">
        <v>145.30000000000001</v>
      </c>
    </row>
    <row r="19" spans="1:10" ht="21.75" thickBot="1" x14ac:dyDescent="0.3">
      <c r="A19" s="87" t="s">
        <v>498</v>
      </c>
      <c r="B19" s="12" t="s">
        <v>501</v>
      </c>
      <c r="C19" s="12"/>
      <c r="D19" s="89">
        <v>144</v>
      </c>
      <c r="E19" s="89">
        <v>84.1</v>
      </c>
      <c r="F19" s="89">
        <v>171.3</v>
      </c>
      <c r="G19" s="90"/>
      <c r="H19" s="89">
        <v>168.9</v>
      </c>
      <c r="I19" s="89">
        <v>112.9</v>
      </c>
      <c r="J19" s="95">
        <v>149.69999999999999</v>
      </c>
    </row>
    <row r="20" spans="1:10" ht="21.75" thickBot="1" x14ac:dyDescent="0.3">
      <c r="A20" s="87" t="s">
        <v>499</v>
      </c>
      <c r="B20" s="12" t="s">
        <v>502</v>
      </c>
      <c r="C20" s="12"/>
      <c r="D20" s="89">
        <v>123.3</v>
      </c>
      <c r="E20" s="89">
        <v>70.099999999999994</v>
      </c>
      <c r="F20" s="89">
        <v>175.9</v>
      </c>
      <c r="G20" s="90"/>
      <c r="H20" s="89">
        <v>180.6</v>
      </c>
      <c r="I20" s="89">
        <v>119.5</v>
      </c>
      <c r="J20" s="95">
        <v>151.1</v>
      </c>
    </row>
    <row r="21" spans="1:10" ht="21.75" thickBot="1" x14ac:dyDescent="0.3">
      <c r="A21" s="87" t="s">
        <v>500</v>
      </c>
      <c r="B21" s="12" t="s">
        <v>503</v>
      </c>
      <c r="C21" s="12"/>
      <c r="D21" s="89">
        <v>109</v>
      </c>
      <c r="E21" s="89">
        <v>56.1</v>
      </c>
      <c r="F21" s="89">
        <v>194.4</v>
      </c>
      <c r="G21" s="90" t="s">
        <v>465</v>
      </c>
      <c r="H21" s="89">
        <v>160.19999999999999</v>
      </c>
      <c r="I21" s="89">
        <v>106</v>
      </c>
      <c r="J21" s="95">
        <v>151.1</v>
      </c>
    </row>
    <row r="22" spans="1:10" ht="21" x14ac:dyDescent="0.25">
      <c r="A22" s="35" t="s">
        <v>389</v>
      </c>
      <c r="B22" s="35"/>
      <c r="C22" s="35"/>
      <c r="D22" s="65"/>
      <c r="E22" s="65"/>
      <c r="F22" s="65"/>
      <c r="G22" s="65"/>
      <c r="H22" s="65"/>
      <c r="I22" s="65"/>
      <c r="J22" s="65"/>
    </row>
    <row r="23" spans="1:10" ht="21" x14ac:dyDescent="0.25">
      <c r="A23" s="36" t="s">
        <v>504</v>
      </c>
      <c r="B23" s="36"/>
      <c r="C23" s="36"/>
      <c r="D23" s="66"/>
      <c r="E23" s="66"/>
      <c r="F23" s="66"/>
      <c r="G23" s="66"/>
      <c r="H23" s="66"/>
      <c r="I23" s="66"/>
      <c r="J23" s="66"/>
    </row>
    <row r="24" spans="1:10" ht="14.25" customHeight="1" x14ac:dyDescent="0.25">
      <c r="A24" s="19"/>
      <c r="B24" s="19"/>
      <c r="C24" s="20"/>
      <c r="D24" s="75"/>
      <c r="E24" s="75"/>
      <c r="F24" s="75"/>
      <c r="G24" s="75"/>
      <c r="H24" s="75"/>
      <c r="I24" s="75"/>
      <c r="J24" s="75"/>
    </row>
    <row r="25" spans="1:10" ht="21" x14ac:dyDescent="0.25">
      <c r="A25" s="76" t="s">
        <v>30</v>
      </c>
      <c r="D25"/>
      <c r="E25"/>
      <c r="F25"/>
      <c r="G25"/>
      <c r="H25"/>
      <c r="I25"/>
      <c r="J25"/>
    </row>
    <row r="26" spans="1:10" ht="21.75" thickBot="1" x14ac:dyDescent="0.3">
      <c r="A26" s="76" t="s">
        <v>199</v>
      </c>
      <c r="D26"/>
      <c r="E26"/>
      <c r="F26"/>
      <c r="G26"/>
      <c r="H26"/>
      <c r="I26"/>
      <c r="J26"/>
    </row>
    <row r="27" spans="1:10" ht="21.75" thickBot="1" x14ac:dyDescent="0.3">
      <c r="A27" s="17"/>
      <c r="B27" s="17"/>
      <c r="C27" s="17"/>
      <c r="D27" s="52" t="s">
        <v>179</v>
      </c>
      <c r="E27" s="52" t="s">
        <v>180</v>
      </c>
      <c r="F27" s="52" t="s">
        <v>181</v>
      </c>
      <c r="G27" s="52"/>
      <c r="H27" s="52" t="s">
        <v>182</v>
      </c>
      <c r="I27" s="52" t="s">
        <v>183</v>
      </c>
      <c r="J27" s="57" t="s">
        <v>184</v>
      </c>
    </row>
    <row r="28" spans="1:10" ht="21.75" thickBot="1" x14ac:dyDescent="0.3">
      <c r="A28" s="17"/>
      <c r="B28" s="17"/>
      <c r="C28" s="17"/>
      <c r="D28" s="52" t="s">
        <v>370</v>
      </c>
      <c r="E28" s="52" t="s">
        <v>372</v>
      </c>
      <c r="F28" s="52" t="s">
        <v>197</v>
      </c>
      <c r="G28" s="52"/>
      <c r="H28" s="52" t="s">
        <v>374</v>
      </c>
      <c r="I28" s="52" t="s">
        <v>376</v>
      </c>
      <c r="J28" s="57" t="s">
        <v>200</v>
      </c>
    </row>
    <row r="29" spans="1:10" ht="21.75" thickBot="1" x14ac:dyDescent="0.3">
      <c r="A29" s="90" t="s">
        <v>392</v>
      </c>
      <c r="B29" s="12">
        <v>2023</v>
      </c>
      <c r="C29" s="12"/>
      <c r="D29" s="89">
        <v>-6.5</v>
      </c>
      <c r="E29" s="89">
        <v>-13.3</v>
      </c>
      <c r="F29" s="89">
        <v>7.8</v>
      </c>
      <c r="G29" s="90"/>
      <c r="H29" s="89">
        <v>-1.7</v>
      </c>
      <c r="I29" s="89">
        <v>-5.5</v>
      </c>
      <c r="J29" s="95">
        <v>4</v>
      </c>
    </row>
    <row r="30" spans="1:10" ht="21.75" thickBot="1" x14ac:dyDescent="0.3">
      <c r="A30" s="90" t="s">
        <v>393</v>
      </c>
      <c r="B30" s="12">
        <v>2024</v>
      </c>
      <c r="C30" s="12"/>
      <c r="D30" s="89">
        <v>6.2</v>
      </c>
      <c r="E30" s="89">
        <v>-5.2</v>
      </c>
      <c r="F30" s="89">
        <v>12</v>
      </c>
      <c r="G30" s="90"/>
      <c r="H30" s="89">
        <v>3.6</v>
      </c>
      <c r="I30" s="89">
        <v>0.6</v>
      </c>
      <c r="J30" s="95">
        <v>3</v>
      </c>
    </row>
    <row r="31" spans="1:10" ht="21.75" thickBot="1" x14ac:dyDescent="0.3">
      <c r="A31" s="90" t="s">
        <v>497</v>
      </c>
      <c r="B31" s="12" t="s">
        <v>490</v>
      </c>
      <c r="C31" s="12"/>
      <c r="D31" s="89">
        <v>-0.4</v>
      </c>
      <c r="E31" s="89">
        <v>-5.7</v>
      </c>
      <c r="F31" s="89">
        <v>5.6</v>
      </c>
      <c r="G31" s="90"/>
      <c r="H31" s="89">
        <v>5.5</v>
      </c>
      <c r="I31" s="89">
        <v>7.1</v>
      </c>
      <c r="J31" s="95">
        <v>-1.5</v>
      </c>
    </row>
    <row r="32" spans="1:10" ht="21.75" thickBot="1" x14ac:dyDescent="0.3">
      <c r="A32" s="87" t="s">
        <v>477</v>
      </c>
      <c r="B32" s="12" t="s">
        <v>482</v>
      </c>
      <c r="C32" s="12"/>
      <c r="D32" s="89">
        <v>-4.8</v>
      </c>
      <c r="E32" s="89">
        <v>-9</v>
      </c>
      <c r="F32" s="89">
        <v>4.7</v>
      </c>
      <c r="G32" s="90"/>
      <c r="H32" s="89">
        <v>15.9</v>
      </c>
      <c r="I32" s="89">
        <v>17.7</v>
      </c>
      <c r="J32" s="95">
        <v>-1.5</v>
      </c>
    </row>
    <row r="33" spans="1:10" ht="21.75" thickBot="1" x14ac:dyDescent="0.3">
      <c r="A33" s="87" t="s">
        <v>478</v>
      </c>
      <c r="B33" s="12" t="s">
        <v>483</v>
      </c>
      <c r="C33" s="12"/>
      <c r="D33" s="89">
        <v>-0.6</v>
      </c>
      <c r="E33" s="89">
        <v>-5.0999999999999996</v>
      </c>
      <c r="F33" s="89">
        <v>4.7</v>
      </c>
      <c r="G33" s="90"/>
      <c r="H33" s="89">
        <v>6.7</v>
      </c>
      <c r="I33" s="89">
        <v>10.4</v>
      </c>
      <c r="J33" s="95">
        <v>-3.4</v>
      </c>
    </row>
    <row r="34" spans="1:10" ht="21.75" thickBot="1" x14ac:dyDescent="0.3">
      <c r="A34" s="87" t="s">
        <v>479</v>
      </c>
      <c r="B34" s="12" t="s">
        <v>484</v>
      </c>
      <c r="C34" s="12"/>
      <c r="D34" s="89">
        <v>-8.8000000000000007</v>
      </c>
      <c r="E34" s="89">
        <v>-7.6</v>
      </c>
      <c r="F34" s="89">
        <v>-1.3</v>
      </c>
      <c r="G34" s="90"/>
      <c r="H34" s="89">
        <v>-2.2000000000000002</v>
      </c>
      <c r="I34" s="89">
        <v>4.7</v>
      </c>
      <c r="J34" s="95">
        <v>-6.6</v>
      </c>
    </row>
    <row r="35" spans="1:10" ht="21.75" thickBot="1" x14ac:dyDescent="0.3">
      <c r="A35" s="87" t="s">
        <v>480</v>
      </c>
      <c r="B35" s="12" t="s">
        <v>485</v>
      </c>
      <c r="C35" s="12"/>
      <c r="D35" s="89">
        <v>-4.7</v>
      </c>
      <c r="E35" s="89">
        <v>-5.8</v>
      </c>
      <c r="F35" s="89">
        <v>1.2</v>
      </c>
      <c r="G35" s="90"/>
      <c r="H35" s="89">
        <v>5.3</v>
      </c>
      <c r="I35" s="89">
        <v>16.2</v>
      </c>
      <c r="J35" s="95">
        <v>-9.4</v>
      </c>
    </row>
    <row r="36" spans="1:10" ht="21.75" thickBot="1" x14ac:dyDescent="0.3">
      <c r="A36" s="87" t="s">
        <v>481</v>
      </c>
      <c r="B36" s="12" t="s">
        <v>486</v>
      </c>
      <c r="C36" s="12"/>
      <c r="D36" s="89">
        <v>-3.5</v>
      </c>
      <c r="E36" s="89">
        <v>-0.3</v>
      </c>
      <c r="F36" s="89">
        <v>-3.3</v>
      </c>
      <c r="G36" s="90"/>
      <c r="H36" s="89">
        <v>-3.9</v>
      </c>
      <c r="I36" s="89">
        <v>5.0999999999999996</v>
      </c>
      <c r="J36" s="95">
        <v>-8.6</v>
      </c>
    </row>
    <row r="37" spans="1:10" ht="21.75" thickBot="1" x14ac:dyDescent="0.3">
      <c r="A37" s="87" t="s">
        <v>471</v>
      </c>
      <c r="B37" s="12" t="s">
        <v>487</v>
      </c>
      <c r="C37" s="12"/>
      <c r="D37" s="89">
        <v>-0.5</v>
      </c>
      <c r="E37" s="89">
        <v>-12.4</v>
      </c>
      <c r="F37" s="89">
        <v>13.5</v>
      </c>
      <c r="G37" s="90"/>
      <c r="H37" s="89">
        <v>2.1</v>
      </c>
      <c r="I37" s="89">
        <v>4.4000000000000004</v>
      </c>
      <c r="J37" s="95">
        <v>-2.2000000000000002</v>
      </c>
    </row>
    <row r="38" spans="1:10" ht="21.75" thickBot="1" x14ac:dyDescent="0.3">
      <c r="A38" s="87" t="s">
        <v>474</v>
      </c>
      <c r="B38" s="12" t="s">
        <v>475</v>
      </c>
      <c r="C38" s="12"/>
      <c r="D38" s="89">
        <v>5.8</v>
      </c>
      <c r="E38" s="89">
        <v>4.2</v>
      </c>
      <c r="F38" s="89">
        <v>1.5</v>
      </c>
      <c r="G38" s="90"/>
      <c r="H38" s="89">
        <v>9.8000000000000007</v>
      </c>
      <c r="I38" s="89">
        <v>9</v>
      </c>
      <c r="J38" s="95">
        <v>0.8</v>
      </c>
    </row>
    <row r="39" spans="1:10" ht="21.75" thickBot="1" x14ac:dyDescent="0.3">
      <c r="A39" s="87" t="s">
        <v>488</v>
      </c>
      <c r="B39" s="12" t="s">
        <v>489</v>
      </c>
      <c r="C39" s="12"/>
      <c r="D39" s="89">
        <v>2.1</v>
      </c>
      <c r="E39" s="89">
        <v>-3.4</v>
      </c>
      <c r="F39" s="89">
        <v>5.7</v>
      </c>
      <c r="G39" s="90"/>
      <c r="H39" s="89">
        <v>0.8</v>
      </c>
      <c r="I39" s="89">
        <v>0.9</v>
      </c>
      <c r="J39" s="95">
        <v>-0.1</v>
      </c>
    </row>
    <row r="40" spans="1:10" ht="21.75" thickBot="1" x14ac:dyDescent="0.3">
      <c r="A40" s="87" t="s">
        <v>492</v>
      </c>
      <c r="B40" s="12" t="s">
        <v>493</v>
      </c>
      <c r="C40" s="12"/>
      <c r="D40" s="89">
        <v>-2.5</v>
      </c>
      <c r="E40" s="89">
        <v>-14.2</v>
      </c>
      <c r="F40" s="89">
        <v>13.6</v>
      </c>
      <c r="G40" s="90"/>
      <c r="H40" s="89">
        <v>2.4</v>
      </c>
      <c r="I40" s="89">
        <v>3.7</v>
      </c>
      <c r="J40" s="95">
        <v>-1.3</v>
      </c>
    </row>
    <row r="41" spans="1:10" ht="21.75" thickBot="1" x14ac:dyDescent="0.3">
      <c r="A41" s="87" t="s">
        <v>498</v>
      </c>
      <c r="B41" s="12" t="s">
        <v>501</v>
      </c>
      <c r="C41" s="12"/>
      <c r="D41" s="89">
        <v>5.5</v>
      </c>
      <c r="E41" s="89">
        <v>-1.2</v>
      </c>
      <c r="F41" s="89">
        <v>6.8</v>
      </c>
      <c r="G41" s="90"/>
      <c r="H41" s="89">
        <v>14.7</v>
      </c>
      <c r="I41" s="89">
        <v>8</v>
      </c>
      <c r="J41" s="95">
        <v>6.2</v>
      </c>
    </row>
    <row r="42" spans="1:10" ht="21.75" thickBot="1" x14ac:dyDescent="0.3">
      <c r="A42" s="87" t="s">
        <v>499</v>
      </c>
      <c r="B42" s="12" t="s">
        <v>502</v>
      </c>
      <c r="C42" s="12"/>
      <c r="D42" s="89">
        <v>32</v>
      </c>
      <c r="E42" s="89">
        <v>22.9</v>
      </c>
      <c r="F42" s="89">
        <v>7.4</v>
      </c>
      <c r="G42" s="90"/>
      <c r="H42" s="89">
        <v>0.6</v>
      </c>
      <c r="I42" s="89">
        <v>-2.2000000000000002</v>
      </c>
      <c r="J42" s="95">
        <v>2.9</v>
      </c>
    </row>
    <row r="43" spans="1:10" ht="21.75" thickBot="1" x14ac:dyDescent="0.3">
      <c r="A43" s="87" t="s">
        <v>500</v>
      </c>
      <c r="B43" s="12" t="s">
        <v>503</v>
      </c>
      <c r="C43" s="12"/>
      <c r="D43" s="89">
        <v>-11</v>
      </c>
      <c r="E43" s="89">
        <v>-26.1</v>
      </c>
      <c r="F43" s="89">
        <v>20.5</v>
      </c>
      <c r="G43" s="90" t="s">
        <v>465</v>
      </c>
      <c r="H43" s="89">
        <v>35.4</v>
      </c>
      <c r="I43" s="89">
        <v>33.299999999999997</v>
      </c>
      <c r="J43" s="95">
        <v>1.6</v>
      </c>
    </row>
    <row r="44" spans="1:10" ht="21" x14ac:dyDescent="0.25">
      <c r="A44" s="35" t="s">
        <v>388</v>
      </c>
      <c r="B44" s="35"/>
      <c r="C44" s="35"/>
      <c r="D44" s="65"/>
      <c r="E44" s="65"/>
      <c r="F44" s="65"/>
      <c r="G44" s="65"/>
      <c r="H44" s="65"/>
      <c r="I44" s="65"/>
      <c r="J44" s="65"/>
    </row>
    <row r="45" spans="1:10" ht="21" x14ac:dyDescent="0.25">
      <c r="A45" s="36" t="s">
        <v>418</v>
      </c>
      <c r="B45" s="36"/>
      <c r="C45" s="36"/>
      <c r="D45" s="66"/>
      <c r="E45" s="66"/>
      <c r="F45" s="66"/>
      <c r="G45" s="66"/>
      <c r="H45" s="66"/>
      <c r="I45" s="66"/>
      <c r="J45" s="66"/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C3"/>
  <sheetViews>
    <sheetView tabSelected="1" workbookViewId="0">
      <selection activeCell="G13" sqref="G13"/>
    </sheetView>
  </sheetViews>
  <sheetFormatPr defaultRowHeight="14.25" x14ac:dyDescent="0.25"/>
  <cols>
    <col min="2" max="2" width="10.28515625" bestFit="1" customWidth="1"/>
  </cols>
  <sheetData>
    <row r="2" spans="2:3" x14ac:dyDescent="0.25">
      <c r="B2" t="s">
        <v>428</v>
      </c>
    </row>
    <row r="3" spans="2:3" x14ac:dyDescent="0.25">
      <c r="B3" t="s">
        <v>429</v>
      </c>
      <c r="C3" s="40" t="s">
        <v>495</v>
      </c>
    </row>
  </sheetData>
  <phoneticPr fontId="1" type="noConversion"/>
  <hyperlinks>
    <hyperlink ref="C3" r:id="rId1" xr:uid="{566E4BD1-9BF2-4299-9320-8FEADF15EEED}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6"/>
  <sheetViews>
    <sheetView showGridLines="0" topLeftCell="A46" zoomScaleNormal="100" workbookViewId="0">
      <selection activeCell="C4" sqref="C4"/>
    </sheetView>
  </sheetViews>
  <sheetFormatPr defaultRowHeight="14.25" x14ac:dyDescent="0.25"/>
  <cols>
    <col min="1" max="2" width="20.7109375" customWidth="1"/>
    <col min="3" max="8" width="15.7109375" customWidth="1"/>
  </cols>
  <sheetData>
    <row r="1" spans="1:8" s="82" customFormat="1" ht="23.25" x14ac:dyDescent="0.25">
      <c r="A1" s="43" t="s">
        <v>427</v>
      </c>
      <c r="B1" s="81"/>
      <c r="C1" s="81"/>
      <c r="D1" s="81"/>
      <c r="E1" s="81"/>
      <c r="F1" s="81"/>
      <c r="G1" s="81"/>
      <c r="H1" s="81"/>
    </row>
    <row r="2" spans="1:8" s="82" customFormat="1" ht="23.25" x14ac:dyDescent="0.25">
      <c r="A2" s="43" t="str">
        <f>VLOOKUP(A1,目次!B:C,2,0)</f>
        <v>지역, 국가별 수출입</v>
      </c>
      <c r="B2" s="81"/>
      <c r="C2" s="81"/>
      <c r="D2" s="81"/>
      <c r="E2" s="81"/>
      <c r="F2" s="81"/>
      <c r="G2" s="81"/>
      <c r="H2" s="81"/>
    </row>
    <row r="3" spans="1:8" s="82" customFormat="1" ht="21" x14ac:dyDescent="0.25">
      <c r="A3" s="83" t="s">
        <v>194</v>
      </c>
    </row>
    <row r="4" spans="1:8" s="82" customFormat="1" ht="21.75" thickBot="1" x14ac:dyDescent="0.3">
      <c r="A4" s="84" t="s">
        <v>195</v>
      </c>
    </row>
    <row r="5" spans="1:8" ht="21.75" thickBot="1" x14ac:dyDescent="0.3">
      <c r="A5" s="17"/>
      <c r="B5" s="17"/>
      <c r="C5" s="11" t="s">
        <v>29</v>
      </c>
      <c r="D5" s="11" t="s">
        <v>30</v>
      </c>
      <c r="E5" s="11" t="s">
        <v>31</v>
      </c>
      <c r="F5" s="11" t="s">
        <v>30</v>
      </c>
      <c r="G5" s="11" t="s">
        <v>32</v>
      </c>
      <c r="H5" s="11" t="s">
        <v>30</v>
      </c>
    </row>
    <row r="6" spans="1:8" ht="21.75" thickBot="1" x14ac:dyDescent="0.3">
      <c r="A6" s="17"/>
      <c r="B6" s="17"/>
      <c r="C6" s="17" t="s">
        <v>202</v>
      </c>
      <c r="D6" s="17" t="s">
        <v>199</v>
      </c>
      <c r="E6" s="17" t="s">
        <v>203</v>
      </c>
      <c r="F6" s="17" t="s">
        <v>199</v>
      </c>
      <c r="G6" s="17" t="s">
        <v>204</v>
      </c>
      <c r="H6" s="17" t="s">
        <v>199</v>
      </c>
    </row>
    <row r="7" spans="1:8" ht="21.75" thickBot="1" x14ac:dyDescent="0.3">
      <c r="A7" s="25" t="s">
        <v>33</v>
      </c>
      <c r="B7" s="26" t="s">
        <v>4</v>
      </c>
      <c r="C7" s="88">
        <v>9559614</v>
      </c>
      <c r="D7" s="89">
        <v>4</v>
      </c>
      <c r="E7" s="88">
        <v>9515317</v>
      </c>
      <c r="F7" s="89">
        <v>10.3</v>
      </c>
      <c r="G7" s="88">
        <v>44297</v>
      </c>
      <c r="H7" s="89">
        <v>-92.1</v>
      </c>
    </row>
    <row r="8" spans="1:8" ht="21.75" thickBot="1" x14ac:dyDescent="0.3">
      <c r="A8" s="33" t="s">
        <v>34</v>
      </c>
      <c r="B8" s="29" t="s">
        <v>205</v>
      </c>
      <c r="C8" s="88">
        <v>5021028</v>
      </c>
      <c r="D8" s="89">
        <v>2.7</v>
      </c>
      <c r="E8" s="88">
        <v>4772100</v>
      </c>
      <c r="F8" s="89">
        <v>19.2</v>
      </c>
      <c r="G8" s="88">
        <v>248928</v>
      </c>
      <c r="H8" s="89">
        <v>-71.900000000000006</v>
      </c>
    </row>
    <row r="9" spans="1:8" ht="21.75" thickBot="1" x14ac:dyDescent="0.3">
      <c r="A9" s="34" t="s">
        <v>35</v>
      </c>
      <c r="B9" s="29" t="s">
        <v>206</v>
      </c>
      <c r="C9" s="88">
        <v>1369496</v>
      </c>
      <c r="D9" s="89">
        <v>-11</v>
      </c>
      <c r="E9" s="88">
        <v>2337120</v>
      </c>
      <c r="F9" s="89">
        <v>35.4</v>
      </c>
      <c r="G9" s="88">
        <v>-967624</v>
      </c>
      <c r="H9" s="89">
        <v>414.7</v>
      </c>
    </row>
    <row r="10" spans="1:8" ht="21.75" thickBot="1" x14ac:dyDescent="0.3">
      <c r="A10" s="34" t="s">
        <v>36</v>
      </c>
      <c r="B10" s="29" t="s">
        <v>207</v>
      </c>
      <c r="C10" s="88">
        <v>591627</v>
      </c>
      <c r="D10" s="89">
        <v>31.2</v>
      </c>
      <c r="E10" s="88">
        <v>8760</v>
      </c>
      <c r="F10" s="89">
        <v>3.4</v>
      </c>
      <c r="G10" s="88">
        <v>582867</v>
      </c>
      <c r="H10" s="89">
        <v>31.7</v>
      </c>
    </row>
    <row r="11" spans="1:8" ht="21.75" thickBot="1" x14ac:dyDescent="0.3">
      <c r="A11" s="34" t="s">
        <v>37</v>
      </c>
      <c r="B11" s="29" t="s">
        <v>208</v>
      </c>
      <c r="C11" s="88">
        <v>683522</v>
      </c>
      <c r="D11" s="89">
        <v>6.2</v>
      </c>
      <c r="E11" s="88">
        <v>459399</v>
      </c>
      <c r="F11" s="89">
        <v>33.4</v>
      </c>
      <c r="G11" s="88">
        <v>224123</v>
      </c>
      <c r="H11" s="89">
        <v>-25.1</v>
      </c>
    </row>
    <row r="12" spans="1:8" ht="21.75" thickBot="1" x14ac:dyDescent="0.3">
      <c r="A12" s="34" t="s">
        <v>38</v>
      </c>
      <c r="B12" s="29" t="s">
        <v>209</v>
      </c>
      <c r="C12" s="88">
        <v>609477</v>
      </c>
      <c r="D12" s="89">
        <v>-2.5</v>
      </c>
      <c r="E12" s="88">
        <v>356076</v>
      </c>
      <c r="F12" s="89">
        <v>-2.9</v>
      </c>
      <c r="G12" s="88">
        <v>253401</v>
      </c>
      <c r="H12" s="89">
        <v>-2.1</v>
      </c>
    </row>
    <row r="13" spans="1:8" ht="21.75" thickBot="1" x14ac:dyDescent="0.3">
      <c r="A13" s="34" t="s">
        <v>39</v>
      </c>
      <c r="B13" s="29" t="s">
        <v>210</v>
      </c>
      <c r="C13" s="88">
        <v>292411</v>
      </c>
      <c r="D13" s="89">
        <v>5.6</v>
      </c>
      <c r="E13" s="88">
        <v>78492</v>
      </c>
      <c r="F13" s="89">
        <v>-3.5</v>
      </c>
      <c r="G13" s="88">
        <v>213919</v>
      </c>
      <c r="H13" s="89">
        <v>9.4</v>
      </c>
    </row>
    <row r="14" spans="1:8" ht="21.75" thickBot="1" x14ac:dyDescent="0.3">
      <c r="A14" s="34" t="s">
        <v>40</v>
      </c>
      <c r="B14" s="29" t="s">
        <v>211</v>
      </c>
      <c r="C14" s="88">
        <v>388315</v>
      </c>
      <c r="D14" s="89">
        <v>14.2</v>
      </c>
      <c r="E14" s="88">
        <v>339035</v>
      </c>
      <c r="F14" s="89">
        <v>8.6999999999999993</v>
      </c>
      <c r="G14" s="88">
        <v>49280</v>
      </c>
      <c r="H14" s="89">
        <v>75.900000000000006</v>
      </c>
    </row>
    <row r="15" spans="1:8" ht="21.75" thickBot="1" x14ac:dyDescent="0.3">
      <c r="A15" s="34" t="s">
        <v>41</v>
      </c>
      <c r="B15" s="29" t="s">
        <v>212</v>
      </c>
      <c r="C15" s="88">
        <v>190588</v>
      </c>
      <c r="D15" s="89">
        <v>11.7</v>
      </c>
      <c r="E15" s="88">
        <v>245157</v>
      </c>
      <c r="F15" s="89">
        <v>2.1</v>
      </c>
      <c r="G15" s="88">
        <v>-54569</v>
      </c>
      <c r="H15" s="89">
        <v>-21.6</v>
      </c>
    </row>
    <row r="16" spans="1:8" ht="21.75" thickBot="1" x14ac:dyDescent="0.3">
      <c r="A16" s="34" t="s">
        <v>42</v>
      </c>
      <c r="B16" s="29" t="s">
        <v>213</v>
      </c>
      <c r="C16" s="88">
        <v>139468</v>
      </c>
      <c r="D16" s="89">
        <v>-18</v>
      </c>
      <c r="E16" s="88">
        <v>219188</v>
      </c>
      <c r="F16" s="89">
        <v>-6.7</v>
      </c>
      <c r="G16" s="88">
        <v>-79720</v>
      </c>
      <c r="H16" s="89">
        <v>22.7</v>
      </c>
    </row>
    <row r="17" spans="1:8" ht="21.75" thickBot="1" x14ac:dyDescent="0.3">
      <c r="A17" s="34" t="s">
        <v>43</v>
      </c>
      <c r="B17" s="29" t="s">
        <v>214</v>
      </c>
      <c r="C17" s="88">
        <v>148156</v>
      </c>
      <c r="D17" s="89">
        <v>10.3</v>
      </c>
      <c r="E17" s="88">
        <v>122167</v>
      </c>
      <c r="F17" s="89">
        <v>-7.3</v>
      </c>
      <c r="G17" s="88">
        <v>25989</v>
      </c>
      <c r="H17" s="89">
        <v>919.2</v>
      </c>
    </row>
    <row r="18" spans="1:8" ht="21.75" thickBot="1" x14ac:dyDescent="0.3">
      <c r="A18" s="34" t="s">
        <v>44</v>
      </c>
      <c r="B18" s="29" t="s">
        <v>215</v>
      </c>
      <c r="C18" s="88">
        <v>231817</v>
      </c>
      <c r="D18" s="89">
        <v>0</v>
      </c>
      <c r="E18" s="88">
        <v>425951</v>
      </c>
      <c r="F18" s="89">
        <v>32.799999999999997</v>
      </c>
      <c r="G18" s="88">
        <v>-194134</v>
      </c>
      <c r="H18" s="89">
        <v>117.8</v>
      </c>
    </row>
    <row r="19" spans="1:8" ht="21.75" thickBot="1" x14ac:dyDescent="0.3">
      <c r="A19" s="34" t="s">
        <v>45</v>
      </c>
      <c r="B19" s="29" t="s">
        <v>216</v>
      </c>
      <c r="C19" s="88">
        <v>271963</v>
      </c>
      <c r="D19" s="89">
        <v>22.4</v>
      </c>
      <c r="E19" s="88">
        <v>87566</v>
      </c>
      <c r="F19" s="89">
        <v>-17.399999999999999</v>
      </c>
      <c r="G19" s="88">
        <v>184397</v>
      </c>
      <c r="H19" s="89">
        <v>58.8</v>
      </c>
    </row>
    <row r="20" spans="1:8" ht="21.75" thickBot="1" x14ac:dyDescent="0.3">
      <c r="A20" s="33" t="s">
        <v>46</v>
      </c>
      <c r="B20" s="29" t="s">
        <v>217</v>
      </c>
      <c r="C20" s="88">
        <v>1404812</v>
      </c>
      <c r="D20" s="89">
        <v>5</v>
      </c>
      <c r="E20" s="88">
        <v>1497010</v>
      </c>
      <c r="F20" s="89">
        <v>5.0999999999999996</v>
      </c>
      <c r="G20" s="88">
        <v>-92198</v>
      </c>
      <c r="H20" s="89">
        <v>6.5</v>
      </c>
    </row>
    <row r="21" spans="1:8" ht="21.75" thickBot="1" x14ac:dyDescent="0.3">
      <c r="A21" s="33" t="s">
        <v>47</v>
      </c>
      <c r="B21" s="29" t="s">
        <v>218</v>
      </c>
      <c r="C21" s="88">
        <v>270499</v>
      </c>
      <c r="D21" s="89">
        <v>21.5</v>
      </c>
      <c r="E21" s="88">
        <v>647997</v>
      </c>
      <c r="F21" s="89">
        <v>-1.6</v>
      </c>
      <c r="G21" s="88">
        <v>-377498</v>
      </c>
      <c r="H21" s="89">
        <v>-13.4</v>
      </c>
    </row>
    <row r="22" spans="1:8" ht="21.75" thickBot="1" x14ac:dyDescent="0.3">
      <c r="A22" s="34" t="s">
        <v>48</v>
      </c>
      <c r="B22" s="29" t="s">
        <v>219</v>
      </c>
      <c r="C22" s="88">
        <v>195476</v>
      </c>
      <c r="D22" s="89">
        <v>8.5</v>
      </c>
      <c r="E22" s="88">
        <v>557951</v>
      </c>
      <c r="F22" s="89">
        <v>-4.3</v>
      </c>
      <c r="G22" s="88">
        <v>-362475</v>
      </c>
      <c r="H22" s="89">
        <v>-10</v>
      </c>
    </row>
    <row r="23" spans="1:8" ht="42.75" thickBot="1" x14ac:dyDescent="0.3">
      <c r="A23" s="34" t="s">
        <v>49</v>
      </c>
      <c r="B23" s="29" t="s">
        <v>220</v>
      </c>
      <c r="C23" s="88">
        <v>44217</v>
      </c>
      <c r="D23" s="89">
        <v>90.6</v>
      </c>
      <c r="E23" s="88">
        <v>25871</v>
      </c>
      <c r="F23" s="89">
        <v>10.1</v>
      </c>
      <c r="G23" s="88">
        <v>18346</v>
      </c>
      <c r="H23" s="89" t="s">
        <v>432</v>
      </c>
    </row>
    <row r="24" spans="1:8" ht="21.75" thickBot="1" x14ac:dyDescent="0.3">
      <c r="A24" s="33" t="s">
        <v>50</v>
      </c>
      <c r="B24" s="29" t="s">
        <v>221</v>
      </c>
      <c r="C24" s="88">
        <v>1940893</v>
      </c>
      <c r="D24" s="89">
        <v>-6.7</v>
      </c>
      <c r="E24" s="88">
        <v>1239741</v>
      </c>
      <c r="F24" s="89">
        <v>7.5</v>
      </c>
      <c r="G24" s="88">
        <v>701152</v>
      </c>
      <c r="H24" s="89">
        <v>-24.3</v>
      </c>
    </row>
    <row r="25" spans="1:8" ht="21.75" thickBot="1" x14ac:dyDescent="0.3">
      <c r="A25" s="34" t="s">
        <v>51</v>
      </c>
      <c r="B25" s="29" t="s">
        <v>222</v>
      </c>
      <c r="C25" s="88">
        <v>1752868</v>
      </c>
      <c r="D25" s="89">
        <v>-8</v>
      </c>
      <c r="E25" s="88">
        <v>1071165</v>
      </c>
      <c r="F25" s="89">
        <v>8.4</v>
      </c>
      <c r="G25" s="88">
        <v>681703</v>
      </c>
      <c r="H25" s="89">
        <v>-25.6</v>
      </c>
    </row>
    <row r="26" spans="1:8" ht="21.75" thickBot="1" x14ac:dyDescent="0.3">
      <c r="A26" s="34" t="s">
        <v>52</v>
      </c>
      <c r="B26" s="29" t="s">
        <v>223</v>
      </c>
      <c r="C26" s="88">
        <v>188026</v>
      </c>
      <c r="D26" s="89">
        <v>7.7</v>
      </c>
      <c r="E26" s="88">
        <v>167918</v>
      </c>
      <c r="F26" s="89">
        <v>2.2999999999999998</v>
      </c>
      <c r="G26" s="88">
        <v>20108</v>
      </c>
      <c r="H26" s="89">
        <v>93.2</v>
      </c>
    </row>
    <row r="27" spans="1:8" ht="21.75" thickBot="1" x14ac:dyDescent="0.3">
      <c r="A27" s="33" t="s">
        <v>53</v>
      </c>
      <c r="B27" s="29" t="s">
        <v>224</v>
      </c>
      <c r="C27" s="88">
        <v>411491</v>
      </c>
      <c r="D27" s="89">
        <v>1.4</v>
      </c>
      <c r="E27" s="88">
        <v>440886</v>
      </c>
      <c r="F27" s="89">
        <v>28.1</v>
      </c>
      <c r="G27" s="88">
        <v>-29395</v>
      </c>
      <c r="H27" s="89" t="s">
        <v>432</v>
      </c>
    </row>
    <row r="28" spans="1:8" ht="21.75" thickBot="1" x14ac:dyDescent="0.3">
      <c r="A28" s="34" t="s">
        <v>54</v>
      </c>
      <c r="B28" s="29" t="s">
        <v>225</v>
      </c>
      <c r="C28" s="88">
        <v>58152</v>
      </c>
      <c r="D28" s="89">
        <v>-18.100000000000001</v>
      </c>
      <c r="E28" s="88">
        <v>109618</v>
      </c>
      <c r="F28" s="89">
        <v>0.1</v>
      </c>
      <c r="G28" s="88">
        <v>-51466</v>
      </c>
      <c r="H28" s="89">
        <v>33.9</v>
      </c>
    </row>
    <row r="29" spans="1:8" ht="21.75" thickBot="1" x14ac:dyDescent="0.3">
      <c r="A29" s="34" t="s">
        <v>55</v>
      </c>
      <c r="B29" s="29" t="s">
        <v>226</v>
      </c>
      <c r="C29" s="88">
        <v>159147</v>
      </c>
      <c r="D29" s="89">
        <v>-0.4</v>
      </c>
      <c r="E29" s="88">
        <v>65586</v>
      </c>
      <c r="F29" s="89">
        <v>6.9</v>
      </c>
      <c r="G29" s="88">
        <v>93561</v>
      </c>
      <c r="H29" s="89">
        <v>-4.9000000000000004</v>
      </c>
    </row>
    <row r="30" spans="1:8" ht="21.75" thickBot="1" x14ac:dyDescent="0.3">
      <c r="A30" s="34" t="s">
        <v>56</v>
      </c>
      <c r="B30" s="29" t="s">
        <v>227</v>
      </c>
      <c r="C30" s="88">
        <v>16768</v>
      </c>
      <c r="D30" s="89">
        <v>-11.3</v>
      </c>
      <c r="E30" s="88">
        <v>146843</v>
      </c>
      <c r="F30" s="89">
        <v>79.5</v>
      </c>
      <c r="G30" s="88">
        <v>-130075</v>
      </c>
      <c r="H30" s="89">
        <v>106.8</v>
      </c>
    </row>
    <row r="31" spans="1:8" ht="21.75" thickBot="1" x14ac:dyDescent="0.3">
      <c r="A31" s="33" t="s">
        <v>57</v>
      </c>
      <c r="B31" s="29" t="s">
        <v>241</v>
      </c>
      <c r="C31" s="88">
        <v>1148150</v>
      </c>
      <c r="D31" s="89">
        <v>17.399999999999999</v>
      </c>
      <c r="E31" s="88">
        <v>1206335</v>
      </c>
      <c r="F31" s="89">
        <v>0.3</v>
      </c>
      <c r="G31" s="88">
        <v>-58185</v>
      </c>
      <c r="H31" s="89">
        <v>-74.099999999999994</v>
      </c>
    </row>
    <row r="32" spans="1:8" ht="21.75" thickBot="1" x14ac:dyDescent="0.3">
      <c r="A32" s="34" t="s">
        <v>58</v>
      </c>
      <c r="B32" s="29" t="s">
        <v>228</v>
      </c>
      <c r="C32" s="88">
        <v>230019</v>
      </c>
      <c r="D32" s="89">
        <v>10.9</v>
      </c>
      <c r="E32" s="88">
        <v>295705</v>
      </c>
      <c r="F32" s="89">
        <v>-2.1</v>
      </c>
      <c r="G32" s="88">
        <v>-65686</v>
      </c>
      <c r="H32" s="89">
        <v>-30.7</v>
      </c>
    </row>
    <row r="33" spans="1:8" ht="21.75" thickBot="1" x14ac:dyDescent="0.3">
      <c r="A33" s="34" t="s">
        <v>59</v>
      </c>
      <c r="B33" s="29" t="s">
        <v>229</v>
      </c>
      <c r="C33" s="88">
        <v>164628</v>
      </c>
      <c r="D33" s="89">
        <v>18.899999999999999</v>
      </c>
      <c r="E33" s="88">
        <v>95790</v>
      </c>
      <c r="F33" s="89">
        <v>-21.2</v>
      </c>
      <c r="G33" s="88">
        <v>68838</v>
      </c>
      <c r="H33" s="89">
        <v>309</v>
      </c>
    </row>
    <row r="34" spans="1:8" ht="21.75" thickBot="1" x14ac:dyDescent="0.3">
      <c r="A34" s="34" t="s">
        <v>60</v>
      </c>
      <c r="B34" s="29" t="s">
        <v>230</v>
      </c>
      <c r="C34" s="88">
        <v>93903</v>
      </c>
      <c r="D34" s="89">
        <v>15.3</v>
      </c>
      <c r="E34" s="88">
        <v>166685</v>
      </c>
      <c r="F34" s="89">
        <v>22.8</v>
      </c>
      <c r="G34" s="88">
        <v>-72782</v>
      </c>
      <c r="H34" s="89">
        <v>34</v>
      </c>
    </row>
    <row r="35" spans="1:8" ht="21.75" thickBot="1" x14ac:dyDescent="0.3">
      <c r="A35" s="34" t="s">
        <v>61</v>
      </c>
      <c r="B35" s="29" t="s">
        <v>231</v>
      </c>
      <c r="C35" s="88">
        <v>162852</v>
      </c>
      <c r="D35" s="89">
        <v>7.8</v>
      </c>
      <c r="E35" s="88">
        <v>32909</v>
      </c>
      <c r="F35" s="89">
        <v>-21.5</v>
      </c>
      <c r="G35" s="88">
        <v>129943</v>
      </c>
      <c r="H35" s="89">
        <v>19.100000000000001</v>
      </c>
    </row>
    <row r="36" spans="1:8" ht="21.75" thickBot="1" x14ac:dyDescent="0.3">
      <c r="A36" s="34" t="s">
        <v>62</v>
      </c>
      <c r="B36" s="29" t="s">
        <v>232</v>
      </c>
      <c r="C36" s="88">
        <v>64264</v>
      </c>
      <c r="D36" s="89">
        <v>10.199999999999999</v>
      </c>
      <c r="E36" s="88">
        <v>150760</v>
      </c>
      <c r="F36" s="89">
        <v>0.6</v>
      </c>
      <c r="G36" s="88">
        <v>-86496</v>
      </c>
      <c r="H36" s="89">
        <v>-5.5</v>
      </c>
    </row>
    <row r="37" spans="1:8" ht="21.75" thickBot="1" x14ac:dyDescent="0.3">
      <c r="A37" s="34" t="s">
        <v>63</v>
      </c>
      <c r="B37" s="29" t="s">
        <v>233</v>
      </c>
      <c r="C37" s="88">
        <v>104463</v>
      </c>
      <c r="D37" s="89">
        <v>58.1</v>
      </c>
      <c r="E37" s="88">
        <v>32643</v>
      </c>
      <c r="F37" s="89">
        <v>25</v>
      </c>
      <c r="G37" s="88">
        <v>71820</v>
      </c>
      <c r="H37" s="89">
        <v>79.7</v>
      </c>
    </row>
    <row r="38" spans="1:8" ht="21.75" thickBot="1" x14ac:dyDescent="0.3">
      <c r="A38" s="34" t="s">
        <v>64</v>
      </c>
      <c r="B38" s="29" t="s">
        <v>234</v>
      </c>
      <c r="C38" s="88">
        <v>121821</v>
      </c>
      <c r="D38" s="89">
        <v>74.8</v>
      </c>
      <c r="E38" s="88">
        <v>107184</v>
      </c>
      <c r="F38" s="89">
        <v>12</v>
      </c>
      <c r="G38" s="88">
        <v>14637</v>
      </c>
      <c r="H38" s="89" t="s">
        <v>432</v>
      </c>
    </row>
    <row r="39" spans="1:8" ht="21.75" thickBot="1" x14ac:dyDescent="0.3">
      <c r="A39" s="34" t="s">
        <v>65</v>
      </c>
      <c r="B39" s="29" t="s">
        <v>235</v>
      </c>
      <c r="C39" s="88">
        <v>16582</v>
      </c>
      <c r="D39" s="89">
        <v>-7.9</v>
      </c>
      <c r="E39" s="88">
        <v>42310</v>
      </c>
      <c r="F39" s="89">
        <v>-15.2</v>
      </c>
      <c r="G39" s="88">
        <v>-25728</v>
      </c>
      <c r="H39" s="89">
        <v>-19.3</v>
      </c>
    </row>
    <row r="40" spans="1:8" ht="21.75" thickBot="1" x14ac:dyDescent="0.3">
      <c r="A40" s="34" t="s">
        <v>66</v>
      </c>
      <c r="B40" s="29" t="s">
        <v>236</v>
      </c>
      <c r="C40" s="88">
        <v>21392</v>
      </c>
      <c r="D40" s="89">
        <v>29.5</v>
      </c>
      <c r="E40" s="88">
        <v>87000</v>
      </c>
      <c r="F40" s="89">
        <v>-10.9</v>
      </c>
      <c r="G40" s="88">
        <v>-65608</v>
      </c>
      <c r="H40" s="89">
        <v>-19.100000000000001</v>
      </c>
    </row>
    <row r="41" spans="1:8" ht="21.75" thickBot="1" x14ac:dyDescent="0.3">
      <c r="A41" s="34" t="s">
        <v>67</v>
      </c>
      <c r="B41" s="29" t="s">
        <v>237</v>
      </c>
      <c r="C41" s="88">
        <v>43004</v>
      </c>
      <c r="D41" s="89">
        <v>12.2</v>
      </c>
      <c r="E41" s="88">
        <v>36720</v>
      </c>
      <c r="F41" s="89">
        <v>-31.1</v>
      </c>
      <c r="G41" s="88">
        <v>6284</v>
      </c>
      <c r="H41" s="89" t="s">
        <v>432</v>
      </c>
    </row>
    <row r="42" spans="1:8" ht="42.75" thickBot="1" x14ac:dyDescent="0.3">
      <c r="A42" s="33" t="s">
        <v>68</v>
      </c>
      <c r="B42" s="29" t="s">
        <v>242</v>
      </c>
      <c r="C42" s="88">
        <v>178049</v>
      </c>
      <c r="D42" s="89">
        <v>22.6</v>
      </c>
      <c r="E42" s="88">
        <v>195690</v>
      </c>
      <c r="F42" s="89">
        <v>15.2</v>
      </c>
      <c r="G42" s="88">
        <v>-17641</v>
      </c>
      <c r="H42" s="89">
        <v>-28.2</v>
      </c>
    </row>
    <row r="43" spans="1:8" ht="21.75" thickBot="1" x14ac:dyDescent="0.3">
      <c r="A43" s="34" t="s">
        <v>69</v>
      </c>
      <c r="B43" s="29" t="s">
        <v>238</v>
      </c>
      <c r="C43" s="88">
        <v>28990</v>
      </c>
      <c r="D43" s="89">
        <v>65.900000000000006</v>
      </c>
      <c r="E43" s="88">
        <v>84787</v>
      </c>
      <c r="F43" s="89">
        <v>15.8</v>
      </c>
      <c r="G43" s="88">
        <v>-55797</v>
      </c>
      <c r="H43" s="89">
        <v>0.1</v>
      </c>
    </row>
    <row r="44" spans="1:8" ht="21.75" thickBot="1" x14ac:dyDescent="0.3">
      <c r="A44" s="33" t="s">
        <v>70</v>
      </c>
      <c r="B44" s="29" t="s">
        <v>239</v>
      </c>
      <c r="C44" s="88">
        <v>916864</v>
      </c>
      <c r="D44" s="89">
        <v>14</v>
      </c>
      <c r="E44" s="88">
        <v>1069508</v>
      </c>
      <c r="F44" s="89">
        <v>3.1</v>
      </c>
      <c r="G44" s="88">
        <v>-152644</v>
      </c>
      <c r="H44" s="89">
        <v>-34.5</v>
      </c>
    </row>
    <row r="45" spans="1:8" ht="21.75" thickBot="1" x14ac:dyDescent="0.3">
      <c r="A45" s="33" t="s">
        <v>71</v>
      </c>
      <c r="B45" s="29" t="s">
        <v>240</v>
      </c>
      <c r="C45" s="88">
        <v>432657</v>
      </c>
      <c r="D45" s="89">
        <v>27</v>
      </c>
      <c r="E45" s="88">
        <v>858558</v>
      </c>
      <c r="F45" s="89">
        <v>-12.9</v>
      </c>
      <c r="G45" s="88">
        <v>-425901</v>
      </c>
      <c r="H45" s="89">
        <v>-34</v>
      </c>
    </row>
    <row r="46" spans="1:8" ht="42.75" thickBot="1" x14ac:dyDescent="0.3">
      <c r="A46" s="34" t="s">
        <v>72</v>
      </c>
      <c r="B46" s="29" t="s">
        <v>243</v>
      </c>
      <c r="C46" s="88">
        <v>211831</v>
      </c>
      <c r="D46" s="89">
        <v>54.2</v>
      </c>
      <c r="E46" s="88">
        <v>310728</v>
      </c>
      <c r="F46" s="89">
        <v>-19.100000000000001</v>
      </c>
      <c r="G46" s="88">
        <v>-98897</v>
      </c>
      <c r="H46" s="89">
        <v>-59.9</v>
      </c>
    </row>
    <row r="47" spans="1:8" ht="21.75" thickBot="1" x14ac:dyDescent="0.3">
      <c r="A47" s="34" t="s">
        <v>73</v>
      </c>
      <c r="B47" s="29" t="s">
        <v>244</v>
      </c>
      <c r="C47" s="88">
        <v>87153</v>
      </c>
      <c r="D47" s="89">
        <v>5.7</v>
      </c>
      <c r="E47" s="88">
        <v>396127</v>
      </c>
      <c r="F47" s="89">
        <v>2.2999999999999998</v>
      </c>
      <c r="G47" s="88">
        <v>-308974</v>
      </c>
      <c r="H47" s="89">
        <v>1.4</v>
      </c>
    </row>
    <row r="48" spans="1:8" ht="21.75" thickBot="1" x14ac:dyDescent="0.3">
      <c r="A48" s="34" t="s">
        <v>74</v>
      </c>
      <c r="B48" s="29" t="s">
        <v>245</v>
      </c>
      <c r="C48" s="88">
        <v>34022</v>
      </c>
      <c r="D48" s="89">
        <v>30.7</v>
      </c>
      <c r="E48" s="88">
        <v>54626</v>
      </c>
      <c r="F48" s="89">
        <v>-22.1</v>
      </c>
      <c r="G48" s="88">
        <v>-20604</v>
      </c>
      <c r="H48" s="89">
        <v>-53.3</v>
      </c>
    </row>
    <row r="49" spans="1:8" ht="21.75" thickBot="1" x14ac:dyDescent="0.3">
      <c r="A49" s="34" t="s">
        <v>75</v>
      </c>
      <c r="B49" s="29" t="s">
        <v>246</v>
      </c>
      <c r="C49" s="88">
        <v>20130</v>
      </c>
      <c r="D49" s="89">
        <v>22.9</v>
      </c>
      <c r="E49" s="88">
        <v>52404</v>
      </c>
      <c r="F49" s="89">
        <v>-36.9</v>
      </c>
      <c r="G49" s="88">
        <v>-32274</v>
      </c>
      <c r="H49" s="89">
        <v>-51.6</v>
      </c>
    </row>
    <row r="50" spans="1:8" ht="21.75" thickBot="1" x14ac:dyDescent="0.3">
      <c r="A50" s="34" t="s">
        <v>76</v>
      </c>
      <c r="B50" s="29" t="s">
        <v>247</v>
      </c>
      <c r="C50" s="88">
        <v>16379</v>
      </c>
      <c r="D50" s="89">
        <v>-9.8000000000000007</v>
      </c>
      <c r="E50" s="88">
        <v>22823</v>
      </c>
      <c r="F50" s="89">
        <v>-9.6999999999999993</v>
      </c>
      <c r="G50" s="88">
        <v>-6444</v>
      </c>
      <c r="H50" s="89">
        <v>-9.5</v>
      </c>
    </row>
    <row r="51" spans="1:8" ht="21.75" thickBot="1" x14ac:dyDescent="0.3">
      <c r="A51" s="34" t="s">
        <v>77</v>
      </c>
      <c r="B51" s="29" t="s">
        <v>248</v>
      </c>
      <c r="C51" s="89">
        <v>404</v>
      </c>
      <c r="D51" s="89">
        <v>-51.1</v>
      </c>
      <c r="E51" s="89">
        <v>352</v>
      </c>
      <c r="F51" s="89">
        <v>28.4</v>
      </c>
      <c r="G51" s="89">
        <v>52</v>
      </c>
      <c r="H51" s="89">
        <v>-90.5</v>
      </c>
    </row>
    <row r="52" spans="1:8" ht="21.75" thickBot="1" x14ac:dyDescent="0.3">
      <c r="A52" s="33" t="s">
        <v>78</v>
      </c>
      <c r="B52" s="29" t="s">
        <v>249</v>
      </c>
      <c r="C52" s="88">
        <v>156847</v>
      </c>
      <c r="D52" s="89">
        <v>23</v>
      </c>
      <c r="E52" s="88">
        <v>153421</v>
      </c>
      <c r="F52" s="89">
        <v>37.200000000000003</v>
      </c>
      <c r="G52" s="88">
        <v>3426</v>
      </c>
      <c r="H52" s="89">
        <v>-78.2</v>
      </c>
    </row>
    <row r="53" spans="1:8" ht="42.75" thickBot="1" x14ac:dyDescent="0.3">
      <c r="A53" s="34" t="s">
        <v>79</v>
      </c>
      <c r="B53" s="29" t="s">
        <v>250</v>
      </c>
      <c r="C53" s="88">
        <v>30212</v>
      </c>
      <c r="D53" s="89">
        <v>14.2</v>
      </c>
      <c r="E53" s="88">
        <v>114074</v>
      </c>
      <c r="F53" s="89">
        <v>53</v>
      </c>
      <c r="G53" s="88">
        <v>-83862</v>
      </c>
      <c r="H53" s="89">
        <v>74.2</v>
      </c>
    </row>
    <row r="54" spans="1:8" ht="21" x14ac:dyDescent="0.25">
      <c r="A54" s="35" t="s">
        <v>412</v>
      </c>
      <c r="B54" s="35"/>
      <c r="C54" s="35"/>
      <c r="D54" s="35"/>
      <c r="E54" s="35"/>
      <c r="F54" s="35"/>
      <c r="G54" s="35"/>
      <c r="H54" s="35"/>
    </row>
    <row r="55" spans="1:8" ht="21" x14ac:dyDescent="0.25">
      <c r="A55" s="36" t="s">
        <v>415</v>
      </c>
      <c r="B55" s="36"/>
      <c r="C55" s="36"/>
      <c r="D55" s="36"/>
      <c r="E55" s="36"/>
      <c r="F55" s="36"/>
      <c r="G55" s="36"/>
      <c r="H55" s="36"/>
    </row>
    <row r="56" spans="1:8" ht="21" x14ac:dyDescent="0.25">
      <c r="A56" s="21"/>
      <c r="B56" s="21"/>
      <c r="C56" s="21"/>
      <c r="D56" s="21"/>
      <c r="E56" s="21"/>
      <c r="F56" s="21"/>
      <c r="G56" s="21"/>
      <c r="H56" s="21"/>
    </row>
    <row r="57" spans="1:8" ht="21" x14ac:dyDescent="0.25">
      <c r="A57" s="37" t="s">
        <v>381</v>
      </c>
      <c r="B57" s="37"/>
      <c r="C57" s="37"/>
      <c r="D57" s="37"/>
      <c r="E57" s="37"/>
      <c r="F57" s="37"/>
      <c r="G57" s="37"/>
      <c r="H57" s="37"/>
    </row>
    <row r="58" spans="1:8" ht="21" x14ac:dyDescent="0.25">
      <c r="A58" s="37" t="s">
        <v>382</v>
      </c>
      <c r="B58" s="37"/>
      <c r="C58" s="37"/>
      <c r="D58" s="37"/>
      <c r="E58" s="37"/>
      <c r="F58" s="37"/>
      <c r="G58" s="37"/>
      <c r="H58" s="37"/>
    </row>
    <row r="59" spans="1:8" x14ac:dyDescent="0.25">
      <c r="A59" s="86"/>
      <c r="B59" s="86"/>
      <c r="C59" s="86"/>
      <c r="D59" s="86"/>
      <c r="E59" s="86"/>
      <c r="F59" s="86"/>
      <c r="G59" s="86"/>
      <c r="H59" s="86"/>
    </row>
    <row r="60" spans="1:8" ht="21" x14ac:dyDescent="0.25">
      <c r="A60" s="86"/>
      <c r="B60" s="98"/>
      <c r="C60" s="93"/>
      <c r="D60" s="94"/>
      <c r="E60" s="93"/>
      <c r="F60" s="94"/>
      <c r="G60" s="93"/>
      <c r="H60" s="94"/>
    </row>
    <row r="61" spans="1:8" ht="21" x14ac:dyDescent="0.25">
      <c r="A61" s="86"/>
      <c r="B61" s="99"/>
      <c r="C61" s="93"/>
      <c r="D61" s="94"/>
      <c r="E61" s="93"/>
      <c r="F61" s="94"/>
      <c r="G61" s="93"/>
      <c r="H61" s="94"/>
    </row>
    <row r="62" spans="1:8" ht="21" x14ac:dyDescent="0.25">
      <c r="A62" s="86"/>
      <c r="B62" s="100"/>
      <c r="C62" s="93"/>
      <c r="D62" s="94"/>
      <c r="E62" s="93"/>
      <c r="F62" s="94"/>
      <c r="G62" s="93"/>
      <c r="H62" s="94"/>
    </row>
    <row r="63" spans="1:8" ht="21" x14ac:dyDescent="0.25">
      <c r="A63" s="86"/>
      <c r="B63" s="100"/>
      <c r="C63" s="93"/>
      <c r="D63" s="94"/>
      <c r="E63" s="93"/>
      <c r="F63" s="94"/>
      <c r="G63" s="93"/>
      <c r="H63" s="94"/>
    </row>
    <row r="64" spans="1:8" ht="21" x14ac:dyDescent="0.25">
      <c r="A64" s="86"/>
      <c r="B64" s="100"/>
      <c r="C64" s="93"/>
      <c r="D64" s="94"/>
      <c r="E64" s="93"/>
      <c r="F64" s="94"/>
      <c r="G64" s="93"/>
      <c r="H64" s="94"/>
    </row>
    <row r="65" spans="1:8" ht="21" x14ac:dyDescent="0.25">
      <c r="A65" s="86"/>
      <c r="B65" s="100"/>
      <c r="C65" s="93"/>
      <c r="D65" s="94"/>
      <c r="E65" s="93"/>
      <c r="F65" s="94"/>
      <c r="G65" s="93"/>
      <c r="H65" s="94"/>
    </row>
    <row r="66" spans="1:8" ht="21" x14ac:dyDescent="0.25">
      <c r="A66" s="86"/>
      <c r="B66" s="100"/>
      <c r="C66" s="93"/>
      <c r="D66" s="94"/>
      <c r="E66" s="93"/>
      <c r="F66" s="94"/>
      <c r="G66" s="93"/>
      <c r="H66" s="94"/>
    </row>
    <row r="67" spans="1:8" ht="21" x14ac:dyDescent="0.25">
      <c r="A67" s="86"/>
      <c r="B67" s="100"/>
      <c r="C67" s="93"/>
      <c r="D67" s="94"/>
      <c r="E67" s="93"/>
      <c r="F67" s="94"/>
      <c r="G67" s="93"/>
      <c r="H67" s="94"/>
    </row>
    <row r="68" spans="1:8" ht="21" x14ac:dyDescent="0.25">
      <c r="A68" s="86"/>
      <c r="B68" s="100"/>
      <c r="C68" s="93"/>
      <c r="D68" s="94"/>
      <c r="E68" s="93"/>
      <c r="F68" s="94"/>
      <c r="G68" s="93"/>
      <c r="H68" s="94"/>
    </row>
    <row r="69" spans="1:8" ht="21" x14ac:dyDescent="0.25">
      <c r="A69" s="86"/>
      <c r="B69" s="100"/>
      <c r="C69" s="93"/>
      <c r="D69" s="94"/>
      <c r="E69" s="93"/>
      <c r="F69" s="94"/>
      <c r="G69" s="93"/>
      <c r="H69" s="94"/>
    </row>
    <row r="70" spans="1:8" ht="21" x14ac:dyDescent="0.25">
      <c r="A70" s="86"/>
      <c r="B70" s="100"/>
      <c r="C70" s="93"/>
      <c r="D70" s="94"/>
      <c r="E70" s="93"/>
      <c r="F70" s="94"/>
      <c r="G70" s="93"/>
      <c r="H70" s="94"/>
    </row>
    <row r="71" spans="1:8" ht="21" x14ac:dyDescent="0.25">
      <c r="A71" s="86"/>
      <c r="B71" s="100"/>
      <c r="C71" s="93"/>
      <c r="D71" s="94"/>
      <c r="E71" s="93"/>
      <c r="F71" s="94"/>
      <c r="G71" s="93"/>
      <c r="H71" s="94"/>
    </row>
    <row r="72" spans="1:8" ht="21" x14ac:dyDescent="0.25">
      <c r="A72" s="86"/>
      <c r="B72" s="100"/>
      <c r="C72" s="93"/>
      <c r="D72" s="94"/>
      <c r="E72" s="93"/>
      <c r="F72" s="94"/>
      <c r="G72" s="93"/>
      <c r="H72" s="94"/>
    </row>
    <row r="73" spans="1:8" ht="21" x14ac:dyDescent="0.25">
      <c r="A73" s="86"/>
      <c r="B73" s="99"/>
      <c r="C73" s="93"/>
      <c r="D73" s="94"/>
      <c r="E73" s="93"/>
      <c r="F73" s="94"/>
      <c r="G73" s="93"/>
      <c r="H73" s="94"/>
    </row>
    <row r="74" spans="1:8" ht="21" x14ac:dyDescent="0.25">
      <c r="A74" s="86"/>
      <c r="B74" s="99"/>
      <c r="C74" s="93"/>
      <c r="D74" s="94"/>
      <c r="E74" s="93"/>
      <c r="F74" s="94"/>
      <c r="G74" s="93"/>
      <c r="H74" s="94"/>
    </row>
    <row r="75" spans="1:8" ht="21" x14ac:dyDescent="0.25">
      <c r="A75" s="86"/>
      <c r="B75" s="100"/>
      <c r="C75" s="93"/>
      <c r="D75" s="94"/>
      <c r="E75" s="93"/>
      <c r="F75" s="94"/>
      <c r="G75" s="93"/>
      <c r="H75" s="94"/>
    </row>
    <row r="76" spans="1:8" ht="21" x14ac:dyDescent="0.25">
      <c r="A76" s="86"/>
      <c r="B76" s="100"/>
      <c r="C76" s="93"/>
      <c r="D76" s="94"/>
      <c r="E76" s="93"/>
      <c r="F76" s="94"/>
      <c r="G76" s="93"/>
      <c r="H76" s="94"/>
    </row>
    <row r="77" spans="1:8" ht="21" x14ac:dyDescent="0.25">
      <c r="A77" s="86"/>
      <c r="B77" s="99"/>
      <c r="C77" s="93"/>
      <c r="D77" s="94"/>
      <c r="E77" s="93"/>
      <c r="F77" s="94"/>
      <c r="G77" s="93"/>
      <c r="H77" s="94"/>
    </row>
    <row r="78" spans="1:8" ht="21" x14ac:dyDescent="0.25">
      <c r="A78" s="86"/>
      <c r="B78" s="100"/>
      <c r="C78" s="93"/>
      <c r="D78" s="94"/>
      <c r="E78" s="93"/>
      <c r="F78" s="94"/>
      <c r="G78" s="93"/>
      <c r="H78" s="94"/>
    </row>
    <row r="79" spans="1:8" ht="21" x14ac:dyDescent="0.25">
      <c r="A79" s="86"/>
      <c r="B79" s="100"/>
      <c r="C79" s="93"/>
      <c r="D79" s="94"/>
      <c r="E79" s="93"/>
      <c r="F79" s="94"/>
      <c r="G79" s="93"/>
      <c r="H79" s="94"/>
    </row>
    <row r="80" spans="1:8" ht="21" x14ac:dyDescent="0.25">
      <c r="A80" s="86"/>
      <c r="B80" s="99"/>
      <c r="C80" s="93"/>
      <c r="D80" s="94"/>
      <c r="E80" s="93"/>
      <c r="F80" s="94"/>
      <c r="G80" s="93"/>
      <c r="H80" s="94"/>
    </row>
    <row r="81" spans="1:8" ht="21" x14ac:dyDescent="0.25">
      <c r="A81" s="86"/>
      <c r="B81" s="100"/>
      <c r="C81" s="93"/>
      <c r="D81" s="94"/>
      <c r="E81" s="93"/>
      <c r="F81" s="94"/>
      <c r="G81" s="93"/>
      <c r="H81" s="94"/>
    </row>
    <row r="82" spans="1:8" ht="21" x14ac:dyDescent="0.25">
      <c r="A82" s="86"/>
      <c r="B82" s="100"/>
      <c r="C82" s="93"/>
      <c r="D82" s="94"/>
      <c r="E82" s="93"/>
      <c r="F82" s="94"/>
      <c r="G82" s="93"/>
      <c r="H82" s="94"/>
    </row>
    <row r="83" spans="1:8" ht="21" x14ac:dyDescent="0.25">
      <c r="A83" s="86"/>
      <c r="B83" s="100"/>
      <c r="C83" s="93"/>
      <c r="D83" s="94"/>
      <c r="E83" s="93"/>
      <c r="F83" s="94"/>
      <c r="G83" s="93"/>
      <c r="H83" s="94"/>
    </row>
    <row r="84" spans="1:8" ht="21" x14ac:dyDescent="0.25">
      <c r="A84" s="86"/>
      <c r="B84" s="99"/>
      <c r="C84" s="93"/>
      <c r="D84" s="94"/>
      <c r="E84" s="93"/>
      <c r="F84" s="94"/>
      <c r="G84" s="93"/>
      <c r="H84" s="94"/>
    </row>
    <row r="85" spans="1:8" ht="21" x14ac:dyDescent="0.25">
      <c r="A85" s="86"/>
      <c r="B85" s="100"/>
      <c r="C85" s="93"/>
      <c r="D85" s="94"/>
      <c r="E85" s="93"/>
      <c r="F85" s="94"/>
      <c r="G85" s="93"/>
      <c r="H85" s="94"/>
    </row>
    <row r="86" spans="1:8" ht="21" x14ac:dyDescent="0.25">
      <c r="A86" s="86"/>
      <c r="B86" s="100"/>
      <c r="C86" s="93"/>
      <c r="D86" s="94"/>
      <c r="E86" s="93"/>
      <c r="F86" s="94"/>
      <c r="G86" s="93"/>
      <c r="H86" s="94"/>
    </row>
    <row r="87" spans="1:8" ht="21" x14ac:dyDescent="0.25">
      <c r="A87" s="86"/>
      <c r="B87" s="100"/>
      <c r="C87" s="93"/>
      <c r="D87" s="94"/>
      <c r="E87" s="93"/>
      <c r="F87" s="94"/>
      <c r="G87" s="93"/>
      <c r="H87" s="94"/>
    </row>
    <row r="88" spans="1:8" ht="21" x14ac:dyDescent="0.25">
      <c r="A88" s="86"/>
      <c r="B88" s="100"/>
      <c r="C88" s="93"/>
      <c r="D88" s="94"/>
      <c r="E88" s="93"/>
      <c r="F88" s="94"/>
      <c r="G88" s="93"/>
      <c r="H88" s="94"/>
    </row>
    <row r="89" spans="1:8" ht="21" x14ac:dyDescent="0.25">
      <c r="A89" s="86"/>
      <c r="B89" s="100"/>
      <c r="C89" s="93"/>
      <c r="D89" s="94"/>
      <c r="E89" s="93"/>
      <c r="F89" s="94"/>
      <c r="G89" s="93"/>
      <c r="H89" s="94"/>
    </row>
    <row r="90" spans="1:8" ht="21" x14ac:dyDescent="0.25">
      <c r="A90" s="86"/>
      <c r="B90" s="100"/>
      <c r="C90" s="93"/>
      <c r="D90" s="94"/>
      <c r="E90" s="93"/>
      <c r="F90" s="94"/>
      <c r="G90" s="93"/>
      <c r="H90" s="94"/>
    </row>
    <row r="91" spans="1:8" ht="21" x14ac:dyDescent="0.25">
      <c r="A91" s="86"/>
      <c r="B91" s="100"/>
      <c r="C91" s="93"/>
      <c r="D91" s="94"/>
      <c r="E91" s="93"/>
      <c r="F91" s="94"/>
      <c r="G91" s="93"/>
      <c r="H91" s="94"/>
    </row>
    <row r="92" spans="1:8" ht="21" x14ac:dyDescent="0.25">
      <c r="A92" s="86"/>
      <c r="B92" s="100"/>
      <c r="C92" s="93"/>
      <c r="D92" s="94"/>
      <c r="E92" s="93"/>
      <c r="F92" s="94"/>
      <c r="G92" s="93"/>
      <c r="H92" s="94"/>
    </row>
    <row r="93" spans="1:8" ht="21" x14ac:dyDescent="0.25">
      <c r="A93" s="86"/>
      <c r="B93" s="100"/>
      <c r="C93" s="93"/>
      <c r="D93" s="94"/>
      <c r="E93" s="93"/>
      <c r="F93" s="94"/>
      <c r="G93" s="93"/>
      <c r="H93" s="94"/>
    </row>
    <row r="94" spans="1:8" ht="21" x14ac:dyDescent="0.25">
      <c r="A94" s="86"/>
      <c r="B94" s="100"/>
      <c r="C94" s="93"/>
      <c r="D94" s="94"/>
      <c r="E94" s="93"/>
      <c r="F94" s="94"/>
      <c r="G94" s="93"/>
      <c r="H94" s="94"/>
    </row>
    <row r="95" spans="1:8" ht="21" x14ac:dyDescent="0.25">
      <c r="A95" s="86"/>
      <c r="B95" s="99"/>
      <c r="C95" s="93"/>
      <c r="D95" s="94"/>
      <c r="E95" s="93"/>
      <c r="F95" s="94"/>
      <c r="G95" s="93"/>
      <c r="H95" s="94"/>
    </row>
    <row r="96" spans="1:8" ht="21" x14ac:dyDescent="0.25">
      <c r="A96" s="86"/>
      <c r="B96" s="100"/>
      <c r="C96" s="93"/>
      <c r="D96" s="94"/>
      <c r="E96" s="93"/>
      <c r="F96" s="94"/>
      <c r="G96" s="93"/>
      <c r="H96" s="94"/>
    </row>
    <row r="97" spans="1:8" ht="21" x14ac:dyDescent="0.25">
      <c r="A97" s="86"/>
      <c r="B97" s="99"/>
      <c r="C97" s="93"/>
      <c r="D97" s="94"/>
      <c r="E97" s="93"/>
      <c r="F97" s="94"/>
      <c r="G97" s="93"/>
      <c r="H97" s="94"/>
    </row>
    <row r="98" spans="1:8" ht="21" x14ac:dyDescent="0.25">
      <c r="A98" s="86"/>
      <c r="B98" s="99"/>
      <c r="C98" s="93"/>
      <c r="D98" s="94"/>
      <c r="E98" s="93"/>
      <c r="F98" s="94"/>
      <c r="G98" s="93"/>
      <c r="H98" s="94"/>
    </row>
    <row r="99" spans="1:8" ht="21" x14ac:dyDescent="0.25">
      <c r="A99" s="86"/>
      <c r="B99" s="100"/>
      <c r="C99" s="93"/>
      <c r="D99" s="94"/>
      <c r="E99" s="93"/>
      <c r="F99" s="94"/>
      <c r="G99" s="93"/>
      <c r="H99" s="94"/>
    </row>
    <row r="100" spans="1:8" ht="21" x14ac:dyDescent="0.25">
      <c r="A100" s="86"/>
      <c r="B100" s="100"/>
      <c r="C100" s="93"/>
      <c r="D100" s="94"/>
      <c r="E100" s="93"/>
      <c r="F100" s="94"/>
      <c r="G100" s="93"/>
      <c r="H100" s="94"/>
    </row>
    <row r="101" spans="1:8" ht="21" x14ac:dyDescent="0.25">
      <c r="A101" s="86"/>
      <c r="B101" s="100"/>
      <c r="C101" s="93"/>
      <c r="D101" s="94"/>
      <c r="E101" s="93"/>
      <c r="F101" s="94"/>
      <c r="G101" s="93"/>
      <c r="H101" s="94"/>
    </row>
    <row r="102" spans="1:8" ht="21" x14ac:dyDescent="0.25">
      <c r="A102" s="86"/>
      <c r="B102" s="100"/>
      <c r="C102" s="93"/>
      <c r="D102" s="94"/>
      <c r="E102" s="93"/>
      <c r="F102" s="94"/>
      <c r="G102" s="93"/>
      <c r="H102" s="94"/>
    </row>
    <row r="103" spans="1:8" ht="21" x14ac:dyDescent="0.25">
      <c r="A103" s="86"/>
      <c r="B103" s="100"/>
      <c r="C103" s="93"/>
      <c r="D103" s="94"/>
      <c r="E103" s="93"/>
      <c r="F103" s="94"/>
      <c r="G103" s="93"/>
      <c r="H103" s="94"/>
    </row>
    <row r="104" spans="1:8" ht="21" x14ac:dyDescent="0.25">
      <c r="A104" s="86"/>
      <c r="B104" s="100"/>
      <c r="C104" s="94"/>
      <c r="D104" s="94"/>
      <c r="E104" s="94"/>
      <c r="F104" s="94"/>
      <c r="G104" s="94"/>
      <c r="H104" s="94"/>
    </row>
    <row r="105" spans="1:8" ht="21" x14ac:dyDescent="0.25">
      <c r="A105" s="86"/>
      <c r="B105" s="99"/>
      <c r="C105" s="93"/>
      <c r="D105" s="94"/>
      <c r="E105" s="93"/>
      <c r="F105" s="94"/>
      <c r="G105" s="93"/>
      <c r="H105" s="94"/>
    </row>
    <row r="106" spans="1:8" ht="21" x14ac:dyDescent="0.25">
      <c r="A106" s="86"/>
      <c r="B106" s="100"/>
      <c r="C106" s="93"/>
      <c r="D106" s="94"/>
      <c r="E106" s="93"/>
      <c r="F106" s="94"/>
      <c r="G106" s="93"/>
      <c r="H106" s="94"/>
    </row>
    <row r="107" spans="1:8" x14ac:dyDescent="0.25">
      <c r="A107" s="86"/>
      <c r="B107" s="86"/>
      <c r="C107" s="86"/>
      <c r="D107" s="86"/>
      <c r="E107" s="86"/>
      <c r="F107" s="86"/>
      <c r="G107" s="86"/>
      <c r="H107" s="86"/>
    </row>
    <row r="108" spans="1:8" x14ac:dyDescent="0.25">
      <c r="A108" s="86"/>
      <c r="B108" s="86"/>
      <c r="C108" s="86"/>
      <c r="D108" s="86"/>
      <c r="E108" s="86"/>
      <c r="F108" s="86"/>
      <c r="G108" s="86"/>
      <c r="H108" s="86"/>
    </row>
    <row r="109" spans="1:8" x14ac:dyDescent="0.25">
      <c r="A109" s="86"/>
      <c r="B109" s="86"/>
      <c r="C109" s="86"/>
      <c r="D109" s="86"/>
      <c r="E109" s="86"/>
      <c r="F109" s="86"/>
      <c r="G109" s="86"/>
      <c r="H109" s="86"/>
    </row>
    <row r="110" spans="1:8" x14ac:dyDescent="0.25">
      <c r="A110" s="86"/>
      <c r="B110" s="86"/>
      <c r="C110" s="86"/>
      <c r="D110" s="86"/>
      <c r="E110" s="86"/>
      <c r="F110" s="86"/>
      <c r="G110" s="86"/>
      <c r="H110" s="86"/>
    </row>
    <row r="111" spans="1:8" x14ac:dyDescent="0.25">
      <c r="A111" s="86"/>
      <c r="B111" s="86"/>
      <c r="C111" s="86"/>
      <c r="D111" s="86"/>
      <c r="E111" s="86"/>
      <c r="F111" s="86"/>
      <c r="G111" s="86"/>
      <c r="H111" s="86"/>
    </row>
    <row r="112" spans="1:8" x14ac:dyDescent="0.25">
      <c r="A112" s="86"/>
      <c r="B112" s="86"/>
      <c r="C112" s="86"/>
      <c r="D112" s="86"/>
      <c r="E112" s="86"/>
      <c r="F112" s="86"/>
      <c r="G112" s="86"/>
      <c r="H112" s="86"/>
    </row>
    <row r="113" spans="1:8" x14ac:dyDescent="0.25">
      <c r="A113" s="86"/>
      <c r="B113" s="86"/>
      <c r="C113" s="86"/>
      <c r="D113" s="86"/>
      <c r="E113" s="86"/>
      <c r="F113" s="86"/>
      <c r="G113" s="86"/>
      <c r="H113" s="86"/>
    </row>
    <row r="114" spans="1:8" x14ac:dyDescent="0.25">
      <c r="A114" s="86"/>
      <c r="B114" s="86"/>
      <c r="C114" s="86"/>
      <c r="D114" s="86"/>
      <c r="E114" s="86"/>
      <c r="F114" s="86"/>
      <c r="G114" s="86"/>
      <c r="H114" s="86"/>
    </row>
    <row r="115" spans="1:8" x14ac:dyDescent="0.25">
      <c r="A115" s="86"/>
      <c r="B115" s="86"/>
      <c r="C115" s="86"/>
      <c r="D115" s="86"/>
      <c r="E115" s="86"/>
      <c r="F115" s="86"/>
      <c r="G115" s="86"/>
      <c r="H115" s="86"/>
    </row>
    <row r="116" spans="1:8" x14ac:dyDescent="0.25">
      <c r="A116" s="86"/>
      <c r="B116" s="86"/>
      <c r="C116" s="86"/>
      <c r="D116" s="86"/>
      <c r="E116" s="86"/>
      <c r="F116" s="86"/>
      <c r="G116" s="86"/>
      <c r="H116" s="86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4"/>
  <sheetViews>
    <sheetView showGridLines="0" zoomScaleNormal="100" workbookViewId="0">
      <selection activeCell="B4" sqref="B4"/>
    </sheetView>
  </sheetViews>
  <sheetFormatPr defaultRowHeight="14.25" x14ac:dyDescent="0.25"/>
  <cols>
    <col min="1" max="2" width="25.7109375" customWidth="1"/>
    <col min="3" max="3" width="17.42578125" bestFit="1" customWidth="1"/>
    <col min="4" max="4" width="13.85546875" bestFit="1" customWidth="1"/>
    <col min="5" max="5" width="8.5703125" bestFit="1" customWidth="1"/>
    <col min="6" max="6" width="13.85546875" bestFit="1" customWidth="1"/>
    <col min="7" max="7" width="9" bestFit="1" customWidth="1"/>
    <col min="8" max="8" width="8.5703125" bestFit="1" customWidth="1"/>
    <col min="9" max="9" width="14.140625" bestFit="1" customWidth="1"/>
  </cols>
  <sheetData>
    <row r="1" spans="1:9" s="81" customFormat="1" ht="23.25" x14ac:dyDescent="0.25">
      <c r="A1" s="43" t="s">
        <v>436</v>
      </c>
    </row>
    <row r="2" spans="1:9" s="81" customFormat="1" ht="23.25" x14ac:dyDescent="0.25">
      <c r="A2" s="43" t="str">
        <f>VLOOKUP(A1,目次!B:C,2,0)</f>
        <v>주요 상품별 수출, 세계</v>
      </c>
    </row>
    <row r="3" spans="1:9" s="16" customFormat="1" ht="21" x14ac:dyDescent="0.25">
      <c r="A3" s="83" t="s">
        <v>194</v>
      </c>
    </row>
    <row r="4" spans="1:9" s="16" customFormat="1" ht="21.75" thickBot="1" x14ac:dyDescent="0.3">
      <c r="A4" s="84" t="s">
        <v>195</v>
      </c>
    </row>
    <row r="5" spans="1:9" s="18" customFormat="1" ht="21.75" thickBot="1" x14ac:dyDescent="0.3">
      <c r="A5" s="17"/>
      <c r="B5" s="17"/>
      <c r="C5" s="17" t="s">
        <v>82</v>
      </c>
      <c r="D5" s="17" t="s">
        <v>83</v>
      </c>
      <c r="E5" s="17" t="s">
        <v>30</v>
      </c>
      <c r="F5" s="17" t="s">
        <v>84</v>
      </c>
      <c r="G5" s="17" t="s">
        <v>85</v>
      </c>
      <c r="H5" s="17" t="s">
        <v>30</v>
      </c>
      <c r="I5" s="17" t="s">
        <v>86</v>
      </c>
    </row>
    <row r="6" spans="1:9" s="18" customFormat="1" ht="21.75" thickBot="1" x14ac:dyDescent="0.3">
      <c r="A6" s="17" t="s">
        <v>81</v>
      </c>
      <c r="B6" s="17" t="s">
        <v>251</v>
      </c>
      <c r="C6" s="17" t="s">
        <v>331</v>
      </c>
      <c r="D6" s="17" t="s">
        <v>332</v>
      </c>
      <c r="E6" s="17" t="s">
        <v>199</v>
      </c>
      <c r="F6" s="17" t="s">
        <v>333</v>
      </c>
      <c r="G6" s="17" t="s">
        <v>334</v>
      </c>
      <c r="H6" s="17" t="s">
        <v>199</v>
      </c>
      <c r="I6" s="17" t="s">
        <v>335</v>
      </c>
    </row>
    <row r="7" spans="1:9" s="18" customFormat="1" ht="21.75" thickBot="1" x14ac:dyDescent="0.3">
      <c r="A7" s="25" t="s">
        <v>33</v>
      </c>
      <c r="B7" s="26" t="s">
        <v>4</v>
      </c>
      <c r="C7" s="27"/>
      <c r="D7" s="101"/>
      <c r="E7" s="101"/>
      <c r="F7" s="102">
        <v>9559614</v>
      </c>
      <c r="G7" s="101">
        <v>100</v>
      </c>
      <c r="H7" s="101">
        <v>4</v>
      </c>
      <c r="I7" s="101">
        <v>4</v>
      </c>
    </row>
    <row r="8" spans="1:9" s="18" customFormat="1" ht="21.75" thickBot="1" x14ac:dyDescent="0.3">
      <c r="A8" s="28" t="s">
        <v>87</v>
      </c>
      <c r="B8" s="29" t="s">
        <v>253</v>
      </c>
      <c r="C8" s="27"/>
      <c r="D8" s="101"/>
      <c r="E8" s="101"/>
      <c r="F8" s="102">
        <v>108966</v>
      </c>
      <c r="G8" s="101">
        <v>1.1000000000000001</v>
      </c>
      <c r="H8" s="101">
        <v>3.5</v>
      </c>
      <c r="I8" s="101">
        <v>0</v>
      </c>
    </row>
    <row r="9" spans="1:9" s="18" customFormat="1" ht="21.75" thickBot="1" x14ac:dyDescent="0.3">
      <c r="A9" s="28" t="s">
        <v>88</v>
      </c>
      <c r="B9" s="29" t="s">
        <v>255</v>
      </c>
      <c r="C9" s="27"/>
      <c r="D9" s="101"/>
      <c r="E9" s="101"/>
      <c r="F9" s="102">
        <v>172923</v>
      </c>
      <c r="G9" s="101">
        <v>1.8</v>
      </c>
      <c r="H9" s="101">
        <v>13.9</v>
      </c>
      <c r="I9" s="101">
        <v>0.2</v>
      </c>
    </row>
    <row r="10" spans="1:9" s="18" customFormat="1" ht="21.75" thickBot="1" x14ac:dyDescent="0.3">
      <c r="A10" s="28" t="s">
        <v>89</v>
      </c>
      <c r="B10" s="29" t="s">
        <v>257</v>
      </c>
      <c r="C10" s="27"/>
      <c r="D10" s="101"/>
      <c r="E10" s="101"/>
      <c r="F10" s="102">
        <v>156482</v>
      </c>
      <c r="G10" s="101">
        <v>1.6</v>
      </c>
      <c r="H10" s="101">
        <v>37.200000000000003</v>
      </c>
      <c r="I10" s="101">
        <v>0.5</v>
      </c>
    </row>
    <row r="11" spans="1:9" s="18" customFormat="1" ht="21.75" thickBot="1" x14ac:dyDescent="0.3">
      <c r="A11" s="28" t="s">
        <v>90</v>
      </c>
      <c r="B11" s="29" t="s">
        <v>259</v>
      </c>
      <c r="C11" s="27"/>
      <c r="D11" s="101"/>
      <c r="E11" s="101"/>
      <c r="F11" s="102">
        <v>940075</v>
      </c>
      <c r="G11" s="101">
        <v>9.8000000000000007</v>
      </c>
      <c r="H11" s="101">
        <v>-6.2</v>
      </c>
      <c r="I11" s="101">
        <v>-0.7</v>
      </c>
    </row>
    <row r="12" spans="1:9" s="18" customFormat="1" ht="21.75" thickBot="1" x14ac:dyDescent="0.3">
      <c r="A12" s="29" t="s">
        <v>91</v>
      </c>
      <c r="B12" s="30" t="s">
        <v>261</v>
      </c>
      <c r="C12" s="27"/>
      <c r="D12" s="101"/>
      <c r="E12" s="101"/>
      <c r="F12" s="102">
        <v>149185</v>
      </c>
      <c r="G12" s="101">
        <v>1.6</v>
      </c>
      <c r="H12" s="101">
        <v>-17.3</v>
      </c>
      <c r="I12" s="101">
        <v>-0.3</v>
      </c>
    </row>
    <row r="13" spans="1:9" s="18" customFormat="1" ht="21.75" thickBot="1" x14ac:dyDescent="0.3">
      <c r="A13" s="29" t="s">
        <v>92</v>
      </c>
      <c r="B13" s="30" t="s">
        <v>263</v>
      </c>
      <c r="C13" s="27" t="s">
        <v>336</v>
      </c>
      <c r="D13" s="102">
        <v>4947589</v>
      </c>
      <c r="E13" s="101">
        <v>-12.1</v>
      </c>
      <c r="F13" s="102">
        <v>96885</v>
      </c>
      <c r="G13" s="101">
        <v>1</v>
      </c>
      <c r="H13" s="101">
        <v>-19.399999999999999</v>
      </c>
      <c r="I13" s="101">
        <v>-0.3</v>
      </c>
    </row>
    <row r="14" spans="1:9" s="18" customFormat="1" ht="21.75" thickBot="1" x14ac:dyDescent="0.3">
      <c r="A14" s="29" t="s">
        <v>93</v>
      </c>
      <c r="B14" s="30" t="s">
        <v>264</v>
      </c>
      <c r="C14" s="27" t="s">
        <v>337</v>
      </c>
      <c r="D14" s="102">
        <v>418000</v>
      </c>
      <c r="E14" s="101">
        <v>-2.7</v>
      </c>
      <c r="F14" s="102">
        <v>266514</v>
      </c>
      <c r="G14" s="101">
        <v>2.8</v>
      </c>
      <c r="H14" s="101">
        <v>-5.6</v>
      </c>
      <c r="I14" s="101">
        <v>-0.2</v>
      </c>
    </row>
    <row r="15" spans="1:9" s="18" customFormat="1" ht="21.75" thickBot="1" x14ac:dyDescent="0.3">
      <c r="A15" s="28" t="s">
        <v>94</v>
      </c>
      <c r="B15" s="29" t="s">
        <v>266</v>
      </c>
      <c r="C15" s="27"/>
      <c r="D15" s="101"/>
      <c r="E15" s="101"/>
      <c r="F15" s="102">
        <v>976077</v>
      </c>
      <c r="G15" s="101">
        <v>10.199999999999999</v>
      </c>
      <c r="H15" s="101">
        <v>-2.6</v>
      </c>
      <c r="I15" s="101">
        <v>-0.3</v>
      </c>
    </row>
    <row r="16" spans="1:9" s="18" customFormat="1" ht="21.75" thickBot="1" x14ac:dyDescent="0.3">
      <c r="A16" s="29" t="s">
        <v>95</v>
      </c>
      <c r="B16" s="30" t="s">
        <v>268</v>
      </c>
      <c r="C16" s="27" t="s">
        <v>338</v>
      </c>
      <c r="D16" s="102">
        <v>2159</v>
      </c>
      <c r="E16" s="101">
        <v>-13.2</v>
      </c>
      <c r="F16" s="102">
        <v>293822</v>
      </c>
      <c r="G16" s="101">
        <v>3.1</v>
      </c>
      <c r="H16" s="101">
        <v>-15.5</v>
      </c>
      <c r="I16" s="101">
        <v>-0.6</v>
      </c>
    </row>
    <row r="17" spans="1:9" s="18" customFormat="1" ht="21.75" thickBot="1" x14ac:dyDescent="0.3">
      <c r="A17" s="29" t="s">
        <v>96</v>
      </c>
      <c r="B17" s="30" t="s">
        <v>270</v>
      </c>
      <c r="C17" s="27" t="s">
        <v>337</v>
      </c>
      <c r="D17" s="102">
        <v>111991</v>
      </c>
      <c r="E17" s="101">
        <v>-14.6</v>
      </c>
      <c r="F17" s="102">
        <v>278276</v>
      </c>
      <c r="G17" s="101">
        <v>2.9</v>
      </c>
      <c r="H17" s="101">
        <v>17.600000000000001</v>
      </c>
      <c r="I17" s="101">
        <v>0.5</v>
      </c>
    </row>
    <row r="18" spans="1:9" s="18" customFormat="1" ht="21.75" thickBot="1" x14ac:dyDescent="0.3">
      <c r="A18" s="29" t="s">
        <v>97</v>
      </c>
      <c r="B18" s="30" t="s">
        <v>272</v>
      </c>
      <c r="C18" s="27"/>
      <c r="D18" s="101"/>
      <c r="E18" s="101"/>
      <c r="F18" s="102">
        <v>120212</v>
      </c>
      <c r="G18" s="101">
        <v>1.3</v>
      </c>
      <c r="H18" s="101">
        <v>1.6</v>
      </c>
      <c r="I18" s="101">
        <v>0</v>
      </c>
    </row>
    <row r="19" spans="1:9" s="18" customFormat="1" ht="21.75" thickBot="1" x14ac:dyDescent="0.3">
      <c r="A19" s="29" t="s">
        <v>98</v>
      </c>
      <c r="B19" s="30" t="s">
        <v>274</v>
      </c>
      <c r="C19" s="27"/>
      <c r="D19" s="101"/>
      <c r="E19" s="101"/>
      <c r="F19" s="102">
        <v>63579</v>
      </c>
      <c r="G19" s="101">
        <v>0.7</v>
      </c>
      <c r="H19" s="101">
        <v>-8.6</v>
      </c>
      <c r="I19" s="101">
        <v>-0.1</v>
      </c>
    </row>
    <row r="20" spans="1:9" s="18" customFormat="1" ht="21.75" thickBot="1" x14ac:dyDescent="0.3">
      <c r="A20" s="29" t="s">
        <v>99</v>
      </c>
      <c r="B20" s="30" t="s">
        <v>276</v>
      </c>
      <c r="C20" s="27"/>
      <c r="D20" s="101"/>
      <c r="E20" s="101"/>
      <c r="F20" s="102">
        <v>92889</v>
      </c>
      <c r="G20" s="101">
        <v>1</v>
      </c>
      <c r="H20" s="101">
        <v>-1.9</v>
      </c>
      <c r="I20" s="101">
        <v>0</v>
      </c>
    </row>
    <row r="21" spans="1:9" s="18" customFormat="1" ht="21.75" thickBot="1" x14ac:dyDescent="0.3">
      <c r="A21" s="29" t="s">
        <v>100</v>
      </c>
      <c r="B21" s="30" t="s">
        <v>277</v>
      </c>
      <c r="C21" s="27" t="s">
        <v>337</v>
      </c>
      <c r="D21" s="102">
        <v>102493</v>
      </c>
      <c r="E21" s="101">
        <v>-10.3</v>
      </c>
      <c r="F21" s="102">
        <v>96139</v>
      </c>
      <c r="G21" s="101">
        <v>1</v>
      </c>
      <c r="H21" s="101">
        <v>-6.4</v>
      </c>
      <c r="I21" s="101">
        <v>-0.1</v>
      </c>
    </row>
    <row r="22" spans="1:9" s="18" customFormat="1" ht="21.75" thickBot="1" x14ac:dyDescent="0.3">
      <c r="A22" s="29" t="s">
        <v>101</v>
      </c>
      <c r="B22" s="30" t="s">
        <v>278</v>
      </c>
      <c r="C22" s="27" t="s">
        <v>337</v>
      </c>
      <c r="D22" s="102">
        <v>166507</v>
      </c>
      <c r="E22" s="101">
        <v>-5.4</v>
      </c>
      <c r="F22" s="102">
        <v>28853</v>
      </c>
      <c r="G22" s="101">
        <v>0.3</v>
      </c>
      <c r="H22" s="101">
        <v>-6.2</v>
      </c>
      <c r="I22" s="101">
        <v>0</v>
      </c>
    </row>
    <row r="23" spans="1:9" s="18" customFormat="1" ht="21.75" thickBot="1" x14ac:dyDescent="0.3">
      <c r="A23" s="28" t="s">
        <v>102</v>
      </c>
      <c r="B23" s="29" t="s">
        <v>280</v>
      </c>
      <c r="C23" s="27"/>
      <c r="D23" s="101"/>
      <c r="E23" s="101"/>
      <c r="F23" s="102">
        <v>1637270</v>
      </c>
      <c r="G23" s="101">
        <v>17.100000000000001</v>
      </c>
      <c r="H23" s="101">
        <v>-2.4</v>
      </c>
      <c r="I23" s="101">
        <v>-0.4</v>
      </c>
    </row>
    <row r="24" spans="1:9" s="18" customFormat="1" ht="21.75" thickBot="1" x14ac:dyDescent="0.3">
      <c r="A24" s="29" t="s">
        <v>103</v>
      </c>
      <c r="B24" s="30" t="s">
        <v>282</v>
      </c>
      <c r="C24" s="27" t="s">
        <v>337</v>
      </c>
      <c r="D24" s="102">
        <v>89325</v>
      </c>
      <c r="E24" s="101">
        <v>-1.6</v>
      </c>
      <c r="F24" s="102">
        <v>278560</v>
      </c>
      <c r="G24" s="101">
        <v>2.9</v>
      </c>
      <c r="H24" s="101">
        <v>4</v>
      </c>
      <c r="I24" s="101">
        <v>0.1</v>
      </c>
    </row>
    <row r="25" spans="1:9" s="18" customFormat="1" ht="42.75" thickBot="1" x14ac:dyDescent="0.3">
      <c r="A25" s="29" t="s">
        <v>104</v>
      </c>
      <c r="B25" s="30" t="s">
        <v>284</v>
      </c>
      <c r="C25" s="27" t="s">
        <v>342</v>
      </c>
      <c r="D25" s="101">
        <v>527</v>
      </c>
      <c r="E25" s="101">
        <v>-0.8</v>
      </c>
      <c r="F25" s="102">
        <v>34785</v>
      </c>
      <c r="G25" s="101">
        <v>0.4</v>
      </c>
      <c r="H25" s="101">
        <v>3.4</v>
      </c>
      <c r="I25" s="101">
        <v>0</v>
      </c>
    </row>
    <row r="26" spans="1:9" s="18" customFormat="1" ht="21.75" thickBot="1" x14ac:dyDescent="0.3">
      <c r="A26" s="29" t="s">
        <v>105</v>
      </c>
      <c r="B26" s="30" t="s">
        <v>286</v>
      </c>
      <c r="C26" s="27" t="s">
        <v>337</v>
      </c>
      <c r="D26" s="102">
        <v>7823</v>
      </c>
      <c r="E26" s="101">
        <v>-21.2</v>
      </c>
      <c r="F26" s="102">
        <v>83093</v>
      </c>
      <c r="G26" s="101">
        <v>0.9</v>
      </c>
      <c r="H26" s="101">
        <v>-16.5</v>
      </c>
      <c r="I26" s="101">
        <v>-0.2</v>
      </c>
    </row>
    <row r="27" spans="1:9" s="18" customFormat="1" ht="21.75" thickBot="1" x14ac:dyDescent="0.3">
      <c r="A27" s="29" t="s">
        <v>106</v>
      </c>
      <c r="B27" s="30" t="s">
        <v>287</v>
      </c>
      <c r="C27" s="27" t="s">
        <v>337</v>
      </c>
      <c r="D27" s="102">
        <v>10966</v>
      </c>
      <c r="E27" s="101">
        <v>-9.6</v>
      </c>
      <c r="F27" s="102">
        <v>329089</v>
      </c>
      <c r="G27" s="101">
        <v>3.4</v>
      </c>
      <c r="H27" s="101">
        <v>-16.899999999999999</v>
      </c>
      <c r="I27" s="101">
        <v>-0.7</v>
      </c>
    </row>
    <row r="28" spans="1:9" s="18" customFormat="1" ht="21.75" thickBot="1" x14ac:dyDescent="0.3">
      <c r="A28" s="29" t="s">
        <v>107</v>
      </c>
      <c r="B28" s="30" t="s">
        <v>291</v>
      </c>
      <c r="C28" s="27"/>
      <c r="D28" s="101"/>
      <c r="E28" s="101"/>
      <c r="F28" s="102">
        <v>87070</v>
      </c>
      <c r="G28" s="101">
        <v>0.9</v>
      </c>
      <c r="H28" s="101">
        <v>-16.600000000000001</v>
      </c>
      <c r="I28" s="101">
        <v>-0.2</v>
      </c>
    </row>
    <row r="29" spans="1:9" s="18" customFormat="1" ht="21.75" thickBot="1" x14ac:dyDescent="0.3">
      <c r="A29" s="29" t="s">
        <v>108</v>
      </c>
      <c r="B29" s="30" t="s">
        <v>288</v>
      </c>
      <c r="C29" s="27"/>
      <c r="D29" s="101"/>
      <c r="E29" s="101"/>
      <c r="F29" s="102">
        <v>137795</v>
      </c>
      <c r="G29" s="101">
        <v>1.4</v>
      </c>
      <c r="H29" s="101">
        <v>-0.1</v>
      </c>
      <c r="I29" s="101">
        <v>0</v>
      </c>
    </row>
    <row r="30" spans="1:9" s="18" customFormat="1" ht="21.75" thickBot="1" x14ac:dyDescent="0.3">
      <c r="A30" s="29" t="s">
        <v>109</v>
      </c>
      <c r="B30" s="30" t="s">
        <v>289</v>
      </c>
      <c r="C30" s="27"/>
      <c r="D30" s="101"/>
      <c r="E30" s="101"/>
      <c r="F30" s="102">
        <v>181171</v>
      </c>
      <c r="G30" s="101">
        <v>1.9</v>
      </c>
      <c r="H30" s="101">
        <v>29.9</v>
      </c>
      <c r="I30" s="101">
        <v>0.5</v>
      </c>
    </row>
    <row r="31" spans="1:9" s="18" customFormat="1" ht="21.75" thickBot="1" x14ac:dyDescent="0.3">
      <c r="A31" s="29" t="s">
        <v>110</v>
      </c>
      <c r="B31" s="30" t="s">
        <v>290</v>
      </c>
      <c r="C31" s="27"/>
      <c r="D31" s="101"/>
      <c r="E31" s="101"/>
      <c r="F31" s="102">
        <v>60954</v>
      </c>
      <c r="G31" s="101">
        <v>0.6</v>
      </c>
      <c r="H31" s="101">
        <v>-1.6</v>
      </c>
      <c r="I31" s="101">
        <v>0</v>
      </c>
    </row>
    <row r="32" spans="1:9" s="18" customFormat="1" ht="21.75" thickBot="1" x14ac:dyDescent="0.3">
      <c r="A32" s="29" t="s">
        <v>111</v>
      </c>
      <c r="B32" s="30" t="s">
        <v>292</v>
      </c>
      <c r="C32" s="27"/>
      <c r="D32" s="101"/>
      <c r="E32" s="101"/>
      <c r="F32" s="102">
        <v>40855</v>
      </c>
      <c r="G32" s="101">
        <v>0.4</v>
      </c>
      <c r="H32" s="101">
        <v>-10.5</v>
      </c>
      <c r="I32" s="101">
        <v>-0.1</v>
      </c>
    </row>
    <row r="33" spans="1:9" s="18" customFormat="1" ht="21.75" thickBot="1" x14ac:dyDescent="0.3">
      <c r="A33" s="29" t="s">
        <v>112</v>
      </c>
      <c r="B33" s="30" t="s">
        <v>293</v>
      </c>
      <c r="C33" s="27"/>
      <c r="D33" s="101"/>
      <c r="E33" s="101"/>
      <c r="F33" s="102">
        <v>26205</v>
      </c>
      <c r="G33" s="101">
        <v>0.3</v>
      </c>
      <c r="H33" s="101">
        <v>0.4</v>
      </c>
      <c r="I33" s="101">
        <v>0</v>
      </c>
    </row>
    <row r="34" spans="1:9" s="18" customFormat="1" ht="21.75" thickBot="1" x14ac:dyDescent="0.3">
      <c r="A34" s="29" t="s">
        <v>113</v>
      </c>
      <c r="B34" s="30" t="s">
        <v>294</v>
      </c>
      <c r="C34" s="27" t="s">
        <v>337</v>
      </c>
      <c r="D34" s="102">
        <v>19438</v>
      </c>
      <c r="E34" s="101">
        <v>3.5</v>
      </c>
      <c r="F34" s="102">
        <v>43849</v>
      </c>
      <c r="G34" s="101">
        <v>0.5</v>
      </c>
      <c r="H34" s="101">
        <v>5.8</v>
      </c>
      <c r="I34" s="101">
        <v>0</v>
      </c>
    </row>
    <row r="35" spans="1:9" s="18" customFormat="1" ht="21.75" thickBot="1" x14ac:dyDescent="0.3">
      <c r="A35" s="28" t="s">
        <v>114</v>
      </c>
      <c r="B35" s="29" t="s">
        <v>296</v>
      </c>
      <c r="C35" s="27"/>
      <c r="D35" s="101"/>
      <c r="E35" s="101"/>
      <c r="F35" s="102">
        <v>1626035</v>
      </c>
      <c r="G35" s="101">
        <v>17</v>
      </c>
      <c r="H35" s="101">
        <v>10.3</v>
      </c>
      <c r="I35" s="101">
        <v>1.7</v>
      </c>
    </row>
    <row r="36" spans="1:9" s="18" customFormat="1" ht="21.75" thickBot="1" x14ac:dyDescent="0.3">
      <c r="A36" s="29" t="s">
        <v>115</v>
      </c>
      <c r="B36" s="30" t="s">
        <v>298</v>
      </c>
      <c r="C36" s="27"/>
      <c r="D36" s="101"/>
      <c r="E36" s="101"/>
      <c r="F36" s="102">
        <v>608532</v>
      </c>
      <c r="G36" s="101">
        <v>6.4</v>
      </c>
      <c r="H36" s="101">
        <v>25.1</v>
      </c>
      <c r="I36" s="101">
        <v>1.3</v>
      </c>
    </row>
    <row r="37" spans="1:9" s="18" customFormat="1" ht="21.75" thickBot="1" x14ac:dyDescent="0.3">
      <c r="A37" s="29" t="s">
        <v>116</v>
      </c>
      <c r="B37" s="31" t="s">
        <v>300</v>
      </c>
      <c r="C37" s="27" t="s">
        <v>344</v>
      </c>
      <c r="D37" s="102">
        <v>6367</v>
      </c>
      <c r="E37" s="101">
        <v>0</v>
      </c>
      <c r="F37" s="102">
        <v>460325</v>
      </c>
      <c r="G37" s="101">
        <v>4.8</v>
      </c>
      <c r="H37" s="101">
        <v>32.299999999999997</v>
      </c>
      <c r="I37" s="101">
        <v>1.2</v>
      </c>
    </row>
    <row r="38" spans="1:9" s="18" customFormat="1" ht="21.75" thickBot="1" x14ac:dyDescent="0.3">
      <c r="A38" s="29" t="s">
        <v>117</v>
      </c>
      <c r="B38" s="30" t="s">
        <v>301</v>
      </c>
      <c r="C38" s="27" t="s">
        <v>342</v>
      </c>
      <c r="D38" s="102">
        <v>7779</v>
      </c>
      <c r="E38" s="101">
        <v>-24.9</v>
      </c>
      <c r="F38" s="102">
        <v>56377</v>
      </c>
      <c r="G38" s="101">
        <v>0.6</v>
      </c>
      <c r="H38" s="101">
        <v>0.8</v>
      </c>
      <c r="I38" s="101">
        <v>0</v>
      </c>
    </row>
    <row r="39" spans="1:9" s="18" customFormat="1" ht="42.75" thickBot="1" x14ac:dyDescent="0.3">
      <c r="A39" s="29" t="s">
        <v>118</v>
      </c>
      <c r="B39" s="31" t="s">
        <v>302</v>
      </c>
      <c r="C39" s="27" t="s">
        <v>342</v>
      </c>
      <c r="D39" s="101">
        <v>578</v>
      </c>
      <c r="E39" s="101">
        <v>26.6</v>
      </c>
      <c r="F39" s="102">
        <v>36122</v>
      </c>
      <c r="G39" s="101">
        <v>0.4</v>
      </c>
      <c r="H39" s="101">
        <v>21.6</v>
      </c>
      <c r="I39" s="101">
        <v>0.1</v>
      </c>
    </row>
    <row r="40" spans="1:9" s="18" customFormat="1" ht="21.75" thickBot="1" x14ac:dyDescent="0.3">
      <c r="A40" s="29" t="s">
        <v>119</v>
      </c>
      <c r="B40" s="31" t="s">
        <v>303</v>
      </c>
      <c r="C40" s="27" t="s">
        <v>342</v>
      </c>
      <c r="D40" s="101">
        <v>122</v>
      </c>
      <c r="E40" s="101">
        <v>-38.799999999999997</v>
      </c>
      <c r="F40" s="102">
        <v>3643</v>
      </c>
      <c r="G40" s="101">
        <v>0</v>
      </c>
      <c r="H40" s="101">
        <v>-43.1</v>
      </c>
      <c r="I40" s="101">
        <v>0</v>
      </c>
    </row>
    <row r="41" spans="1:9" s="18" customFormat="1" ht="42.75" thickBot="1" x14ac:dyDescent="0.3">
      <c r="A41" s="29" t="s">
        <v>120</v>
      </c>
      <c r="B41" s="30" t="s">
        <v>304</v>
      </c>
      <c r="C41" s="27"/>
      <c r="D41" s="101"/>
      <c r="E41" s="101"/>
      <c r="F41" s="102">
        <v>13047</v>
      </c>
      <c r="G41" s="101">
        <v>0.1</v>
      </c>
      <c r="H41" s="101">
        <v>-11.2</v>
      </c>
      <c r="I41" s="101">
        <v>0</v>
      </c>
    </row>
    <row r="42" spans="1:9" s="18" customFormat="1" ht="21.75" thickBot="1" x14ac:dyDescent="0.3">
      <c r="A42" s="29" t="s">
        <v>121</v>
      </c>
      <c r="B42" s="30" t="s">
        <v>306</v>
      </c>
      <c r="C42" s="27"/>
      <c r="D42" s="101"/>
      <c r="E42" s="101"/>
      <c r="F42" s="102">
        <v>134510</v>
      </c>
      <c r="G42" s="101">
        <v>1.4</v>
      </c>
      <c r="H42" s="101">
        <v>2.9</v>
      </c>
      <c r="I42" s="101">
        <v>0</v>
      </c>
    </row>
    <row r="43" spans="1:9" s="18" customFormat="1" ht="21.75" thickBot="1" x14ac:dyDescent="0.3">
      <c r="A43" s="29" t="s">
        <v>122</v>
      </c>
      <c r="B43" s="30" t="s">
        <v>308</v>
      </c>
      <c r="C43" s="27"/>
      <c r="D43" s="101"/>
      <c r="E43" s="101"/>
      <c r="F43" s="102">
        <v>29095</v>
      </c>
      <c r="G43" s="101">
        <v>0.3</v>
      </c>
      <c r="H43" s="101">
        <v>-5.9</v>
      </c>
      <c r="I43" s="101">
        <v>0</v>
      </c>
    </row>
    <row r="44" spans="1:9" s="18" customFormat="1" ht="21.75" thickBot="1" x14ac:dyDescent="0.3">
      <c r="A44" s="29" t="s">
        <v>123</v>
      </c>
      <c r="B44" s="30" t="s">
        <v>310</v>
      </c>
      <c r="C44" s="27"/>
      <c r="D44" s="101"/>
      <c r="E44" s="101"/>
      <c r="F44" s="102">
        <v>174466</v>
      </c>
      <c r="G44" s="101">
        <v>1.8</v>
      </c>
      <c r="H44" s="101">
        <v>1.9</v>
      </c>
      <c r="I44" s="101">
        <v>0</v>
      </c>
    </row>
    <row r="45" spans="1:9" s="18" customFormat="1" ht="21.75" thickBot="1" x14ac:dyDescent="0.3">
      <c r="A45" s="29" t="s">
        <v>124</v>
      </c>
      <c r="B45" s="30" t="s">
        <v>311</v>
      </c>
      <c r="C45" s="27"/>
      <c r="D45" s="101"/>
      <c r="E45" s="101"/>
      <c r="F45" s="102">
        <v>183526</v>
      </c>
      <c r="G45" s="101">
        <v>1.9</v>
      </c>
      <c r="H45" s="101">
        <v>1</v>
      </c>
      <c r="I45" s="101">
        <v>0</v>
      </c>
    </row>
    <row r="46" spans="1:9" s="18" customFormat="1" ht="21.75" thickBot="1" x14ac:dyDescent="0.3">
      <c r="A46" s="29" t="s">
        <v>125</v>
      </c>
      <c r="B46" s="30" t="s">
        <v>312</v>
      </c>
      <c r="C46" s="27"/>
      <c r="D46" s="101"/>
      <c r="E46" s="101"/>
      <c r="F46" s="102">
        <v>83604</v>
      </c>
      <c r="G46" s="101">
        <v>0.9</v>
      </c>
      <c r="H46" s="101">
        <v>12.3</v>
      </c>
      <c r="I46" s="101">
        <v>0.1</v>
      </c>
    </row>
    <row r="47" spans="1:9" s="18" customFormat="1" ht="21.75" thickBot="1" x14ac:dyDescent="0.3">
      <c r="A47" s="28" t="s">
        <v>330</v>
      </c>
      <c r="B47" s="29" t="s">
        <v>314</v>
      </c>
      <c r="C47" s="27"/>
      <c r="D47" s="101"/>
      <c r="E47" s="101"/>
      <c r="F47" s="102">
        <v>2161120</v>
      </c>
      <c r="G47" s="101">
        <v>22.6</v>
      </c>
      <c r="H47" s="101">
        <v>1.3</v>
      </c>
      <c r="I47" s="101">
        <v>0.3</v>
      </c>
    </row>
    <row r="48" spans="1:9" s="18" customFormat="1" ht="21.75" thickBot="1" x14ac:dyDescent="0.3">
      <c r="A48" s="29" t="s">
        <v>127</v>
      </c>
      <c r="B48" s="30" t="s">
        <v>316</v>
      </c>
      <c r="C48" s="27" t="s">
        <v>341</v>
      </c>
      <c r="D48" s="102">
        <v>517208</v>
      </c>
      <c r="E48" s="101">
        <v>4.4000000000000004</v>
      </c>
      <c r="F48" s="102">
        <v>1603942</v>
      </c>
      <c r="G48" s="101">
        <v>16.8</v>
      </c>
      <c r="H48" s="101">
        <v>2.2999999999999998</v>
      </c>
      <c r="I48" s="101">
        <v>0.4</v>
      </c>
    </row>
    <row r="49" spans="1:9" s="18" customFormat="1" ht="21.75" thickBot="1" x14ac:dyDescent="0.3">
      <c r="A49" s="29" t="s">
        <v>128</v>
      </c>
      <c r="B49" s="31" t="s">
        <v>317</v>
      </c>
      <c r="C49" s="27" t="s">
        <v>341</v>
      </c>
      <c r="D49" s="102">
        <v>452962</v>
      </c>
      <c r="E49" s="101">
        <v>3.8</v>
      </c>
      <c r="F49" s="102">
        <v>1429800</v>
      </c>
      <c r="G49" s="101">
        <v>15</v>
      </c>
      <c r="H49" s="101">
        <v>1.1000000000000001</v>
      </c>
      <c r="I49" s="101">
        <v>0.2</v>
      </c>
    </row>
    <row r="50" spans="1:9" s="18" customFormat="1" ht="21.75" thickBot="1" x14ac:dyDescent="0.3">
      <c r="A50" s="29" t="s">
        <v>129</v>
      </c>
      <c r="B50" s="31" t="s">
        <v>318</v>
      </c>
      <c r="C50" s="27" t="s">
        <v>341</v>
      </c>
      <c r="D50" s="102">
        <v>59746</v>
      </c>
      <c r="E50" s="101">
        <v>8.1999999999999993</v>
      </c>
      <c r="F50" s="102">
        <v>168291</v>
      </c>
      <c r="G50" s="101">
        <v>1.8</v>
      </c>
      <c r="H50" s="101">
        <v>12.2</v>
      </c>
      <c r="I50" s="101">
        <v>0.2</v>
      </c>
    </row>
    <row r="51" spans="1:9" s="18" customFormat="1" ht="21.75" thickBot="1" x14ac:dyDescent="0.3">
      <c r="A51" s="29" t="s">
        <v>130</v>
      </c>
      <c r="B51" s="30" t="s">
        <v>320</v>
      </c>
      <c r="C51" s="27" t="s">
        <v>337</v>
      </c>
      <c r="D51" s="102">
        <v>169422</v>
      </c>
      <c r="E51" s="101">
        <v>-8.3000000000000007</v>
      </c>
      <c r="F51" s="102">
        <v>297364</v>
      </c>
      <c r="G51" s="101">
        <v>3.1</v>
      </c>
      <c r="H51" s="101">
        <v>-9.9</v>
      </c>
      <c r="I51" s="101">
        <v>-0.4</v>
      </c>
    </row>
    <row r="52" spans="1:9" s="18" customFormat="1" ht="21.75" thickBot="1" x14ac:dyDescent="0.3">
      <c r="A52" s="29" t="s">
        <v>131</v>
      </c>
      <c r="B52" s="30" t="s">
        <v>321</v>
      </c>
      <c r="C52" s="27" t="s">
        <v>342</v>
      </c>
      <c r="D52" s="101">
        <v>68</v>
      </c>
      <c r="E52" s="101">
        <v>-4.0999999999999996</v>
      </c>
      <c r="F52" s="102">
        <v>55391</v>
      </c>
      <c r="G52" s="101">
        <v>0.6</v>
      </c>
      <c r="H52" s="101">
        <v>-2.7</v>
      </c>
      <c r="I52" s="101">
        <v>0</v>
      </c>
    </row>
    <row r="53" spans="1:9" s="18" customFormat="1" ht="21.75" thickBot="1" x14ac:dyDescent="0.3">
      <c r="A53" s="29" t="s">
        <v>132</v>
      </c>
      <c r="B53" s="30" t="s">
        <v>323</v>
      </c>
      <c r="C53" s="27"/>
      <c r="D53" s="101"/>
      <c r="E53" s="101"/>
      <c r="F53" s="102">
        <v>34746</v>
      </c>
      <c r="G53" s="101">
        <v>0.4</v>
      </c>
      <c r="H53" s="101">
        <v>42.8</v>
      </c>
      <c r="I53" s="101">
        <v>0.1</v>
      </c>
    </row>
    <row r="54" spans="1:9" s="18" customFormat="1" ht="21.75" thickBot="1" x14ac:dyDescent="0.3">
      <c r="A54" s="29" t="s">
        <v>133</v>
      </c>
      <c r="B54" s="30" t="s">
        <v>324</v>
      </c>
      <c r="C54" s="27" t="s">
        <v>340</v>
      </c>
      <c r="D54" s="102">
        <v>828086</v>
      </c>
      <c r="E54" s="101">
        <v>25.5</v>
      </c>
      <c r="F54" s="102">
        <v>144077</v>
      </c>
      <c r="G54" s="101">
        <v>1.5</v>
      </c>
      <c r="H54" s="101">
        <v>23.1</v>
      </c>
      <c r="I54" s="101">
        <v>0.3</v>
      </c>
    </row>
    <row r="55" spans="1:9" s="18" customFormat="1" ht="21.75" thickBot="1" x14ac:dyDescent="0.3">
      <c r="A55" s="28" t="s">
        <v>134</v>
      </c>
      <c r="B55" s="29" t="s">
        <v>326</v>
      </c>
      <c r="C55" s="27"/>
      <c r="D55" s="101"/>
      <c r="E55" s="101"/>
      <c r="F55" s="102">
        <v>1780666</v>
      </c>
      <c r="G55" s="101">
        <v>18.600000000000001</v>
      </c>
      <c r="H55" s="101">
        <v>16.399999999999999</v>
      </c>
      <c r="I55" s="101">
        <v>2.7</v>
      </c>
    </row>
    <row r="56" spans="1:9" s="18" customFormat="1" ht="21.75" thickBot="1" x14ac:dyDescent="0.3">
      <c r="A56" s="29" t="s">
        <v>135</v>
      </c>
      <c r="B56" s="30" t="s">
        <v>328</v>
      </c>
      <c r="C56" s="27"/>
      <c r="D56" s="101"/>
      <c r="E56" s="101"/>
      <c r="F56" s="102">
        <v>215145</v>
      </c>
      <c r="G56" s="101">
        <v>2.2999999999999998</v>
      </c>
      <c r="H56" s="101">
        <v>-8.6</v>
      </c>
      <c r="I56" s="101">
        <v>-0.2</v>
      </c>
    </row>
    <row r="57" spans="1:9" s="18" customFormat="1" ht="21.75" thickBot="1" x14ac:dyDescent="0.3">
      <c r="A57" s="29" t="s">
        <v>136</v>
      </c>
      <c r="B57" s="30" t="s">
        <v>329</v>
      </c>
      <c r="C57" s="27"/>
      <c r="D57" s="101"/>
      <c r="E57" s="101"/>
      <c r="F57" s="102">
        <v>72657</v>
      </c>
      <c r="G57" s="101">
        <v>0.8</v>
      </c>
      <c r="H57" s="101">
        <v>8.3000000000000007</v>
      </c>
      <c r="I57" s="101">
        <v>0.1</v>
      </c>
    </row>
    <row r="58" spans="1:9" s="10" customFormat="1" ht="21" x14ac:dyDescent="0.25">
      <c r="A58" s="35" t="s">
        <v>412</v>
      </c>
      <c r="B58" s="35"/>
      <c r="C58" s="35"/>
      <c r="D58" s="35"/>
      <c r="E58" s="35"/>
      <c r="F58" s="35"/>
      <c r="G58" s="35"/>
      <c r="H58" s="35"/>
      <c r="I58" s="35"/>
    </row>
    <row r="59" spans="1:9" s="10" customFormat="1" ht="21" x14ac:dyDescent="0.25">
      <c r="A59" s="36" t="s">
        <v>415</v>
      </c>
      <c r="B59" s="36"/>
      <c r="C59" s="36"/>
      <c r="D59" s="36"/>
      <c r="E59" s="36"/>
      <c r="F59" s="36"/>
      <c r="G59" s="36"/>
      <c r="H59" s="36"/>
      <c r="I59" s="36"/>
    </row>
    <row r="60" spans="1:9" s="10" customFormat="1" ht="21" x14ac:dyDescent="0.25">
      <c r="A60" s="36"/>
      <c r="B60" s="36"/>
      <c r="C60" s="36"/>
      <c r="D60" s="36"/>
      <c r="E60" s="36"/>
      <c r="F60" s="36"/>
      <c r="G60" s="36"/>
      <c r="H60" s="36"/>
      <c r="I60" s="36"/>
    </row>
    <row r="61" spans="1:9" s="18" customFormat="1" ht="21" x14ac:dyDescent="0.25">
      <c r="A61" s="36" t="s">
        <v>433</v>
      </c>
      <c r="B61" s="36"/>
      <c r="C61" s="36"/>
      <c r="D61" s="36"/>
      <c r="E61" s="36"/>
      <c r="F61" s="36"/>
      <c r="G61" s="36"/>
      <c r="H61" s="36"/>
      <c r="I61" s="36"/>
    </row>
    <row r="62" spans="1:9" s="18" customFormat="1" ht="21" x14ac:dyDescent="0.25">
      <c r="A62" s="36" t="s">
        <v>416</v>
      </c>
      <c r="B62" s="36"/>
      <c r="C62" s="36"/>
      <c r="D62" s="36"/>
      <c r="E62" s="36"/>
      <c r="F62" s="36"/>
      <c r="G62" s="36"/>
      <c r="H62" s="36"/>
      <c r="I62" s="36"/>
    </row>
    <row r="64" spans="1:9" ht="21" x14ac:dyDescent="0.25">
      <c r="B64" s="98"/>
      <c r="C64" s="103"/>
      <c r="D64" s="94"/>
      <c r="E64" s="94"/>
      <c r="F64" s="93"/>
      <c r="G64" s="94"/>
      <c r="H64" s="94"/>
      <c r="I64" s="94"/>
    </row>
    <row r="65" spans="2:9" ht="21" x14ac:dyDescent="0.25">
      <c r="B65" s="104"/>
      <c r="C65" s="103"/>
      <c r="D65" s="94"/>
      <c r="E65" s="94"/>
      <c r="F65" s="93"/>
      <c r="G65" s="94"/>
      <c r="H65" s="94"/>
      <c r="I65" s="94"/>
    </row>
    <row r="66" spans="2:9" ht="21" x14ac:dyDescent="0.25">
      <c r="B66" s="104"/>
      <c r="C66" s="103"/>
      <c r="D66" s="94"/>
      <c r="E66" s="94"/>
      <c r="F66" s="93"/>
      <c r="G66" s="94"/>
      <c r="H66" s="94"/>
      <c r="I66" s="94"/>
    </row>
    <row r="67" spans="2:9" ht="21" x14ac:dyDescent="0.25">
      <c r="B67" s="104"/>
      <c r="C67" s="103"/>
      <c r="D67" s="94"/>
      <c r="E67" s="94"/>
      <c r="F67" s="93"/>
      <c r="G67" s="94"/>
      <c r="H67" s="94"/>
      <c r="I67" s="94"/>
    </row>
    <row r="68" spans="2:9" ht="21" x14ac:dyDescent="0.25">
      <c r="B68" s="104"/>
      <c r="C68" s="103"/>
      <c r="D68" s="94"/>
      <c r="E68" s="94"/>
      <c r="F68" s="93"/>
      <c r="G68" s="94"/>
      <c r="H68" s="94"/>
      <c r="I68" s="94"/>
    </row>
    <row r="69" spans="2:9" ht="21" x14ac:dyDescent="0.25">
      <c r="B69" s="103"/>
      <c r="C69" s="103"/>
      <c r="D69" s="94"/>
      <c r="E69" s="94"/>
      <c r="F69" s="93"/>
      <c r="G69" s="94"/>
      <c r="H69" s="94"/>
      <c r="I69" s="94"/>
    </row>
    <row r="70" spans="2:9" ht="21" x14ac:dyDescent="0.25">
      <c r="B70" s="103"/>
      <c r="C70" s="103"/>
      <c r="D70" s="93"/>
      <c r="E70" s="94"/>
      <c r="F70" s="93"/>
      <c r="G70" s="94"/>
      <c r="H70" s="94"/>
      <c r="I70" s="94"/>
    </row>
    <row r="71" spans="2:9" ht="21" x14ac:dyDescent="0.25">
      <c r="B71" s="103"/>
      <c r="C71" s="103"/>
      <c r="D71" s="93"/>
      <c r="E71" s="94"/>
      <c r="F71" s="93"/>
      <c r="G71" s="94"/>
      <c r="H71" s="94"/>
      <c r="I71" s="94"/>
    </row>
    <row r="72" spans="2:9" ht="21" x14ac:dyDescent="0.25">
      <c r="B72" s="104"/>
      <c r="C72" s="103"/>
      <c r="D72" s="94"/>
      <c r="E72" s="94"/>
      <c r="F72" s="93"/>
      <c r="G72" s="94"/>
      <c r="H72" s="94"/>
      <c r="I72" s="94"/>
    </row>
    <row r="73" spans="2:9" ht="21" x14ac:dyDescent="0.25">
      <c r="B73" s="103"/>
      <c r="C73" s="103"/>
      <c r="D73" s="93"/>
      <c r="E73" s="94"/>
      <c r="F73" s="93"/>
      <c r="G73" s="94"/>
      <c r="H73" s="94"/>
      <c r="I73" s="94"/>
    </row>
    <row r="74" spans="2:9" ht="21" x14ac:dyDescent="0.25">
      <c r="B74" s="103"/>
      <c r="C74" s="103"/>
      <c r="D74" s="93"/>
      <c r="E74" s="94"/>
      <c r="F74" s="93"/>
      <c r="G74" s="94"/>
      <c r="H74" s="94"/>
      <c r="I74" s="94"/>
    </row>
    <row r="75" spans="2:9" ht="21" x14ac:dyDescent="0.25">
      <c r="B75" s="103"/>
      <c r="C75" s="103"/>
      <c r="D75" s="94"/>
      <c r="E75" s="94"/>
      <c r="F75" s="93"/>
      <c r="G75" s="94"/>
      <c r="H75" s="94"/>
      <c r="I75" s="94"/>
    </row>
    <row r="76" spans="2:9" ht="21" x14ac:dyDescent="0.25">
      <c r="B76" s="103"/>
      <c r="C76" s="103"/>
      <c r="D76" s="94"/>
      <c r="E76" s="94"/>
      <c r="F76" s="93"/>
      <c r="G76" s="94"/>
      <c r="H76" s="94"/>
      <c r="I76" s="94"/>
    </row>
    <row r="77" spans="2:9" ht="21" x14ac:dyDescent="0.25">
      <c r="B77" s="103"/>
      <c r="C77" s="103"/>
      <c r="D77" s="94"/>
      <c r="E77" s="94"/>
      <c r="F77" s="93"/>
      <c r="G77" s="94"/>
      <c r="H77" s="94"/>
      <c r="I77" s="94"/>
    </row>
    <row r="78" spans="2:9" ht="21" x14ac:dyDescent="0.25">
      <c r="B78" s="103"/>
      <c r="C78" s="103"/>
      <c r="D78" s="93"/>
      <c r="E78" s="94"/>
      <c r="F78" s="93"/>
      <c r="G78" s="94"/>
      <c r="H78" s="94"/>
      <c r="I78" s="94"/>
    </row>
    <row r="79" spans="2:9" ht="21" x14ac:dyDescent="0.25">
      <c r="B79" s="103"/>
      <c r="C79" s="103"/>
      <c r="D79" s="93"/>
      <c r="E79" s="94"/>
      <c r="F79" s="93"/>
      <c r="G79" s="94"/>
      <c r="H79" s="94"/>
      <c r="I79" s="94"/>
    </row>
    <row r="80" spans="2:9" ht="21" x14ac:dyDescent="0.25">
      <c r="B80" s="104"/>
      <c r="C80" s="103"/>
      <c r="D80" s="94"/>
      <c r="E80" s="94"/>
      <c r="F80" s="93"/>
      <c r="G80" s="94"/>
      <c r="H80" s="94"/>
      <c r="I80" s="94"/>
    </row>
    <row r="81" spans="2:9" ht="21" x14ac:dyDescent="0.25">
      <c r="B81" s="103"/>
      <c r="C81" s="103"/>
      <c r="D81" s="93"/>
      <c r="E81" s="94"/>
      <c r="F81" s="93"/>
      <c r="G81" s="94"/>
      <c r="H81" s="94"/>
      <c r="I81" s="94"/>
    </row>
    <row r="82" spans="2:9" ht="21" x14ac:dyDescent="0.25">
      <c r="B82" s="103"/>
      <c r="C82" s="103"/>
      <c r="D82" s="94"/>
      <c r="E82" s="94"/>
      <c r="F82" s="93"/>
      <c r="G82" s="94"/>
      <c r="H82" s="94"/>
      <c r="I82" s="94"/>
    </row>
    <row r="83" spans="2:9" ht="21" x14ac:dyDescent="0.25">
      <c r="B83" s="103"/>
      <c r="C83" s="103"/>
      <c r="D83" s="93"/>
      <c r="E83" s="94"/>
      <c r="F83" s="93"/>
      <c r="G83" s="94"/>
      <c r="H83" s="94"/>
      <c r="I83" s="94"/>
    </row>
    <row r="84" spans="2:9" ht="21" x14ac:dyDescent="0.25">
      <c r="B84" s="103"/>
      <c r="C84" s="103"/>
      <c r="D84" s="93"/>
      <c r="E84" s="94"/>
      <c r="F84" s="93"/>
      <c r="G84" s="94"/>
      <c r="H84" s="94"/>
      <c r="I84" s="94"/>
    </row>
    <row r="85" spans="2:9" ht="21" x14ac:dyDescent="0.25">
      <c r="B85" s="103"/>
      <c r="C85" s="103"/>
      <c r="D85" s="94"/>
      <c r="E85" s="94"/>
      <c r="F85" s="93"/>
      <c r="G85" s="94"/>
      <c r="H85" s="94"/>
      <c r="I85" s="94"/>
    </row>
    <row r="86" spans="2:9" ht="21" x14ac:dyDescent="0.25">
      <c r="B86" s="103"/>
      <c r="C86" s="103"/>
      <c r="D86" s="94"/>
      <c r="E86" s="94"/>
      <c r="F86" s="93"/>
      <c r="G86" s="94"/>
      <c r="H86" s="94"/>
      <c r="I86" s="94"/>
    </row>
    <row r="87" spans="2:9" ht="21" x14ac:dyDescent="0.25">
      <c r="B87" s="103"/>
      <c r="C87" s="103"/>
      <c r="D87" s="94"/>
      <c r="E87" s="94"/>
      <c r="F87" s="93"/>
      <c r="G87" s="94"/>
      <c r="H87" s="94"/>
      <c r="I87" s="94"/>
    </row>
    <row r="88" spans="2:9" ht="21" x14ac:dyDescent="0.25">
      <c r="B88" s="103"/>
      <c r="C88" s="103"/>
      <c r="D88" s="94"/>
      <c r="E88" s="94"/>
      <c r="F88" s="93"/>
      <c r="G88" s="94"/>
      <c r="H88" s="94"/>
      <c r="I88" s="94"/>
    </row>
    <row r="89" spans="2:9" ht="21" x14ac:dyDescent="0.25">
      <c r="B89" s="103"/>
      <c r="C89" s="103"/>
      <c r="D89" s="94"/>
      <c r="E89" s="94"/>
      <c r="F89" s="93"/>
      <c r="G89" s="94"/>
      <c r="H89" s="94"/>
      <c r="I89" s="94"/>
    </row>
    <row r="90" spans="2:9" ht="21" x14ac:dyDescent="0.25">
      <c r="B90" s="103"/>
      <c r="C90" s="103"/>
      <c r="D90" s="94"/>
      <c r="E90" s="94"/>
      <c r="F90" s="93"/>
      <c r="G90" s="94"/>
      <c r="H90" s="94"/>
      <c r="I90" s="94"/>
    </row>
    <row r="91" spans="2:9" ht="21" x14ac:dyDescent="0.25">
      <c r="B91" s="103"/>
      <c r="C91" s="103"/>
      <c r="D91" s="93"/>
      <c r="E91" s="94"/>
      <c r="F91" s="93"/>
      <c r="G91" s="94"/>
      <c r="H91" s="94"/>
      <c r="I91" s="94"/>
    </row>
    <row r="92" spans="2:9" ht="21" x14ac:dyDescent="0.25">
      <c r="B92" s="104"/>
      <c r="C92" s="103"/>
      <c r="D92" s="94"/>
      <c r="E92" s="94"/>
      <c r="F92" s="93"/>
      <c r="G92" s="94"/>
      <c r="H92" s="94"/>
      <c r="I92" s="94"/>
    </row>
    <row r="93" spans="2:9" ht="21" x14ac:dyDescent="0.25">
      <c r="B93" s="103"/>
      <c r="C93" s="103"/>
      <c r="D93" s="94"/>
      <c r="E93" s="94"/>
      <c r="F93" s="93"/>
      <c r="G93" s="94"/>
      <c r="H93" s="94"/>
      <c r="I93" s="94"/>
    </row>
    <row r="94" spans="2:9" ht="21" x14ac:dyDescent="0.25">
      <c r="B94" s="103"/>
      <c r="C94" s="103"/>
      <c r="D94" s="93"/>
      <c r="E94" s="94"/>
      <c r="F94" s="93"/>
      <c r="G94" s="94"/>
      <c r="H94" s="94"/>
      <c r="I94" s="94"/>
    </row>
    <row r="95" spans="2:9" ht="21" x14ac:dyDescent="0.25">
      <c r="B95" s="103"/>
      <c r="C95" s="103"/>
      <c r="D95" s="93"/>
      <c r="E95" s="94"/>
      <c r="F95" s="93"/>
      <c r="G95" s="94"/>
      <c r="H95" s="94"/>
      <c r="I95" s="94"/>
    </row>
    <row r="96" spans="2:9" ht="21" x14ac:dyDescent="0.25">
      <c r="B96" s="103"/>
      <c r="C96" s="103"/>
      <c r="D96" s="94"/>
      <c r="E96" s="94"/>
      <c r="F96" s="93"/>
      <c r="G96" s="94"/>
      <c r="H96" s="94"/>
      <c r="I96" s="94"/>
    </row>
    <row r="97" spans="2:9" ht="21" x14ac:dyDescent="0.25">
      <c r="B97" s="103"/>
      <c r="C97" s="103"/>
      <c r="D97" s="94"/>
      <c r="E97" s="94"/>
      <c r="F97" s="93"/>
      <c r="G97" s="94"/>
      <c r="H97" s="94"/>
      <c r="I97" s="94"/>
    </row>
    <row r="98" spans="2:9" ht="21" x14ac:dyDescent="0.25">
      <c r="B98" s="103"/>
      <c r="C98" s="103"/>
      <c r="D98" s="94"/>
      <c r="E98" s="94"/>
      <c r="F98" s="93"/>
      <c r="G98" s="94"/>
      <c r="H98" s="94"/>
      <c r="I98" s="94"/>
    </row>
    <row r="99" spans="2:9" ht="21" x14ac:dyDescent="0.25">
      <c r="B99" s="103"/>
      <c r="C99" s="103"/>
      <c r="D99" s="94"/>
      <c r="E99" s="94"/>
      <c r="F99" s="93"/>
      <c r="G99" s="94"/>
      <c r="H99" s="94"/>
      <c r="I99" s="94"/>
    </row>
    <row r="100" spans="2:9" ht="21" x14ac:dyDescent="0.25">
      <c r="B100" s="103"/>
      <c r="C100" s="103"/>
      <c r="D100" s="94"/>
      <c r="E100" s="94"/>
      <c r="F100" s="93"/>
      <c r="G100" s="94"/>
      <c r="H100" s="94"/>
      <c r="I100" s="94"/>
    </row>
    <row r="101" spans="2:9" ht="21" x14ac:dyDescent="0.25">
      <c r="B101" s="103"/>
      <c r="C101" s="103"/>
      <c r="D101" s="94"/>
      <c r="E101" s="94"/>
      <c r="F101" s="93"/>
      <c r="G101" s="94"/>
      <c r="H101" s="94"/>
      <c r="I101" s="94"/>
    </row>
    <row r="102" spans="2:9" ht="21" x14ac:dyDescent="0.25">
      <c r="B102" s="103"/>
      <c r="C102" s="103"/>
      <c r="D102" s="94"/>
      <c r="E102" s="94"/>
      <c r="F102" s="93"/>
      <c r="G102" s="94"/>
      <c r="H102" s="94"/>
      <c r="I102" s="94"/>
    </row>
    <row r="103" spans="2:9" ht="21" x14ac:dyDescent="0.25">
      <c r="B103" s="103"/>
      <c r="C103" s="103"/>
      <c r="D103" s="94"/>
      <c r="E103" s="94"/>
      <c r="F103" s="93"/>
      <c r="G103" s="94"/>
      <c r="H103" s="94"/>
      <c r="I103" s="94"/>
    </row>
    <row r="104" spans="2:9" ht="21" x14ac:dyDescent="0.25">
      <c r="B104" s="104"/>
      <c r="C104" s="103"/>
      <c r="D104" s="94"/>
      <c r="E104" s="94"/>
      <c r="F104" s="93"/>
      <c r="G104" s="94"/>
      <c r="H104" s="94"/>
      <c r="I104" s="94"/>
    </row>
    <row r="105" spans="2:9" ht="21" x14ac:dyDescent="0.25">
      <c r="B105" s="103"/>
      <c r="C105" s="103"/>
      <c r="D105" s="93"/>
      <c r="E105" s="94"/>
      <c r="F105" s="93"/>
      <c r="G105" s="94"/>
      <c r="H105" s="94"/>
      <c r="I105" s="94"/>
    </row>
    <row r="106" spans="2:9" ht="21" x14ac:dyDescent="0.25">
      <c r="B106" s="103"/>
      <c r="C106" s="103"/>
      <c r="D106" s="93"/>
      <c r="E106" s="94"/>
      <c r="F106" s="93"/>
      <c r="G106" s="94"/>
      <c r="H106" s="94"/>
      <c r="I106" s="94"/>
    </row>
    <row r="107" spans="2:9" ht="21" x14ac:dyDescent="0.25">
      <c r="B107" s="103"/>
      <c r="C107" s="103"/>
      <c r="D107" s="93"/>
      <c r="E107" s="94"/>
      <c r="F107" s="93"/>
      <c r="G107" s="94"/>
      <c r="H107" s="94"/>
      <c r="I107" s="94"/>
    </row>
    <row r="108" spans="2:9" ht="21" x14ac:dyDescent="0.25">
      <c r="B108" s="103"/>
      <c r="C108" s="103"/>
      <c r="D108" s="93"/>
      <c r="E108" s="94"/>
      <c r="F108" s="93"/>
      <c r="G108" s="94"/>
      <c r="H108" s="94"/>
      <c r="I108" s="94"/>
    </row>
    <row r="109" spans="2:9" ht="21" x14ac:dyDescent="0.25">
      <c r="B109" s="103"/>
      <c r="C109" s="103"/>
      <c r="D109" s="94"/>
      <c r="E109" s="94"/>
      <c r="F109" s="93"/>
      <c r="G109" s="94"/>
      <c r="H109" s="94"/>
      <c r="I109" s="94"/>
    </row>
    <row r="110" spans="2:9" ht="21" x14ac:dyDescent="0.25">
      <c r="B110" s="103"/>
      <c r="C110" s="103"/>
      <c r="D110" s="94"/>
      <c r="E110" s="94"/>
      <c r="F110" s="93"/>
      <c r="G110" s="94"/>
      <c r="H110" s="94"/>
      <c r="I110" s="94"/>
    </row>
    <row r="111" spans="2:9" ht="21" x14ac:dyDescent="0.25">
      <c r="B111" s="103"/>
      <c r="C111" s="103"/>
      <c r="D111" s="93"/>
      <c r="E111" s="94"/>
      <c r="F111" s="93"/>
      <c r="G111" s="94"/>
      <c r="H111" s="94"/>
      <c r="I111" s="94"/>
    </row>
    <row r="112" spans="2:9" ht="21" x14ac:dyDescent="0.25">
      <c r="B112" s="104"/>
      <c r="C112" s="103"/>
      <c r="D112" s="94"/>
      <c r="E112" s="94"/>
      <c r="F112" s="93"/>
      <c r="G112" s="94"/>
      <c r="H112" s="94"/>
      <c r="I112" s="94"/>
    </row>
    <row r="113" spans="2:9" ht="21" x14ac:dyDescent="0.25">
      <c r="B113" s="103"/>
      <c r="C113" s="103"/>
      <c r="D113" s="94"/>
      <c r="E113" s="94"/>
      <c r="F113" s="93"/>
      <c r="G113" s="94"/>
      <c r="H113" s="94"/>
      <c r="I113" s="94"/>
    </row>
    <row r="114" spans="2:9" ht="21" x14ac:dyDescent="0.25">
      <c r="B114" s="103"/>
      <c r="C114" s="103"/>
      <c r="D114" s="94"/>
      <c r="E114" s="94"/>
      <c r="F114" s="93"/>
      <c r="G114" s="94"/>
      <c r="H114" s="94"/>
      <c r="I114" s="94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8"/>
  <sheetViews>
    <sheetView showGridLines="0" topLeftCell="B43" zoomScaleNormal="100" workbookViewId="0">
      <selection activeCell="F20" sqref="F20"/>
    </sheetView>
  </sheetViews>
  <sheetFormatPr defaultRowHeight="14.25" x14ac:dyDescent="0.25"/>
  <cols>
    <col min="1" max="2" width="25.7109375" style="18" customWidth="1"/>
    <col min="3" max="3" width="15.140625" style="18" bestFit="1" customWidth="1"/>
    <col min="4" max="4" width="15.42578125" style="18" bestFit="1" customWidth="1"/>
    <col min="5" max="5" width="8.7109375" style="18" bestFit="1" customWidth="1"/>
    <col min="6" max="6" width="15.140625" style="18" bestFit="1" customWidth="1"/>
    <col min="7" max="7" width="9.140625" style="18" bestFit="1" customWidth="1"/>
    <col min="8" max="8" width="8.7109375" style="18" bestFit="1" customWidth="1"/>
    <col min="9" max="9" width="14.28515625" style="18" bestFit="1" customWidth="1"/>
    <col min="10" max="16384" width="9.140625" style="18"/>
  </cols>
  <sheetData>
    <row r="1" spans="1:9" s="81" customFormat="1" ht="23.25" x14ac:dyDescent="0.25">
      <c r="A1" s="43" t="s">
        <v>137</v>
      </c>
    </row>
    <row r="2" spans="1:9" s="81" customFormat="1" ht="23.25" x14ac:dyDescent="0.25">
      <c r="A2" s="43" t="str">
        <f>VLOOKUP(A1,目次!B:C,2,0)</f>
        <v>주요 상품별 수입, 세계</v>
      </c>
    </row>
    <row r="3" spans="1:9" s="16" customFormat="1" ht="21" x14ac:dyDescent="0.25">
      <c r="A3" s="83" t="s">
        <v>194</v>
      </c>
    </row>
    <row r="4" spans="1:9" s="16" customFormat="1" ht="21.75" thickBot="1" x14ac:dyDescent="0.3">
      <c r="A4" s="84" t="s">
        <v>195</v>
      </c>
    </row>
    <row r="5" spans="1:9" ht="21.75" thickBot="1" x14ac:dyDescent="0.3">
      <c r="A5" s="17"/>
      <c r="B5" s="17"/>
      <c r="C5" s="17" t="s">
        <v>82</v>
      </c>
      <c r="D5" s="17" t="s">
        <v>83</v>
      </c>
      <c r="E5" s="17" t="s">
        <v>30</v>
      </c>
      <c r="F5" s="17" t="s">
        <v>84</v>
      </c>
      <c r="G5" s="17" t="s">
        <v>85</v>
      </c>
      <c r="H5" s="17" t="s">
        <v>30</v>
      </c>
      <c r="I5" s="17" t="s">
        <v>86</v>
      </c>
    </row>
    <row r="6" spans="1:9" ht="21.75" thickBot="1" x14ac:dyDescent="0.3">
      <c r="A6" s="17" t="s">
        <v>81</v>
      </c>
      <c r="B6" s="17" t="s">
        <v>251</v>
      </c>
      <c r="C6" s="17" t="str">
        <f>HLOOKUP(C5,'3'!5:6,2,0)</f>
        <v>단위</v>
      </c>
      <c r="D6" s="17" t="str">
        <f>HLOOKUP(D5,'3'!5:6,2,0)</f>
        <v>수량</v>
      </c>
      <c r="E6" s="17" t="str">
        <f>HLOOKUP(E5,'3'!5:6,2,0)</f>
        <v>변화율</v>
      </c>
      <c r="F6" s="17" t="str">
        <f>HLOOKUP(F5,'3'!5:6,2,0)</f>
        <v>가액</v>
      </c>
      <c r="G6" s="17" t="str">
        <f>HLOOKUP(G5,'3'!5:6,2,0)</f>
        <v>구성비</v>
      </c>
      <c r="H6" s="17" t="str">
        <f>HLOOKUP(H5,'3'!5:6,2,0)</f>
        <v>변화율</v>
      </c>
      <c r="I6" s="17" t="str">
        <f>HLOOKUP(I5,'3'!5:6,2,0)</f>
        <v>증감 기여도</v>
      </c>
    </row>
    <row r="7" spans="1:9" ht="21.75" thickBot="1" x14ac:dyDescent="0.3">
      <c r="A7" s="32" t="s">
        <v>33</v>
      </c>
      <c r="B7" s="12" t="s">
        <v>3</v>
      </c>
      <c r="C7" s="27"/>
      <c r="D7" s="101"/>
      <c r="E7" s="101"/>
      <c r="F7" s="102">
        <v>9515317</v>
      </c>
      <c r="G7" s="101">
        <v>100</v>
      </c>
      <c r="H7" s="101">
        <v>10.3</v>
      </c>
      <c r="I7" s="101">
        <v>10.3</v>
      </c>
    </row>
    <row r="8" spans="1:9" ht="21.75" thickBot="1" x14ac:dyDescent="0.3">
      <c r="A8" s="28" t="s">
        <v>87</v>
      </c>
      <c r="B8" s="29" t="s">
        <v>252</v>
      </c>
      <c r="C8" s="27"/>
      <c r="D8" s="101"/>
      <c r="E8" s="101"/>
      <c r="F8" s="102">
        <v>783717</v>
      </c>
      <c r="G8" s="101">
        <v>8.1999999999999993</v>
      </c>
      <c r="H8" s="101">
        <v>7.9</v>
      </c>
      <c r="I8" s="101">
        <v>0.7</v>
      </c>
    </row>
    <row r="9" spans="1:9" ht="21.75" thickBot="1" x14ac:dyDescent="0.3">
      <c r="A9" s="29" t="s">
        <v>138</v>
      </c>
      <c r="B9" s="29" t="s">
        <v>346</v>
      </c>
      <c r="C9" s="27" t="s">
        <v>337</v>
      </c>
      <c r="D9" s="102">
        <v>139712</v>
      </c>
      <c r="E9" s="101">
        <v>17.2</v>
      </c>
      <c r="F9" s="102">
        <v>163924</v>
      </c>
      <c r="G9" s="101">
        <v>1.7</v>
      </c>
      <c r="H9" s="101">
        <v>30.6</v>
      </c>
      <c r="I9" s="101">
        <v>0.4</v>
      </c>
    </row>
    <row r="10" spans="1:9" ht="21.75" thickBot="1" x14ac:dyDescent="0.3">
      <c r="A10" s="29" t="s">
        <v>139</v>
      </c>
      <c r="B10" s="29" t="s">
        <v>347</v>
      </c>
      <c r="C10" s="27" t="s">
        <v>337</v>
      </c>
      <c r="D10" s="102">
        <v>209361</v>
      </c>
      <c r="E10" s="101">
        <v>1.6</v>
      </c>
      <c r="F10" s="102">
        <v>148805</v>
      </c>
      <c r="G10" s="101">
        <v>1.6</v>
      </c>
      <c r="H10" s="101">
        <v>6.5</v>
      </c>
      <c r="I10" s="101">
        <v>0.1</v>
      </c>
    </row>
    <row r="11" spans="1:9" ht="21.75" thickBot="1" x14ac:dyDescent="0.3">
      <c r="A11" s="29" t="s">
        <v>140</v>
      </c>
      <c r="B11" s="29" t="s">
        <v>348</v>
      </c>
      <c r="C11" s="27" t="s">
        <v>337</v>
      </c>
      <c r="D11" s="102">
        <v>1795250</v>
      </c>
      <c r="E11" s="101">
        <v>-0.4</v>
      </c>
      <c r="F11" s="102">
        <v>95797</v>
      </c>
      <c r="G11" s="101">
        <v>1</v>
      </c>
      <c r="H11" s="101">
        <v>-4</v>
      </c>
      <c r="I11" s="101">
        <v>0</v>
      </c>
    </row>
    <row r="12" spans="1:9" ht="21.75" thickBot="1" x14ac:dyDescent="0.3">
      <c r="A12" s="29" t="s">
        <v>141</v>
      </c>
      <c r="B12" s="29" t="s">
        <v>349</v>
      </c>
      <c r="C12" s="27" t="s">
        <v>337</v>
      </c>
      <c r="D12" s="102">
        <v>241739</v>
      </c>
      <c r="E12" s="101">
        <v>6.4</v>
      </c>
      <c r="F12" s="102">
        <v>64480</v>
      </c>
      <c r="G12" s="101">
        <v>0.7</v>
      </c>
      <c r="H12" s="101">
        <v>12.2</v>
      </c>
      <c r="I12" s="101">
        <v>0.1</v>
      </c>
    </row>
    <row r="13" spans="1:9" ht="21.75" thickBot="1" x14ac:dyDescent="0.3">
      <c r="A13" s="29" t="s">
        <v>142</v>
      </c>
      <c r="B13" s="29" t="s">
        <v>350</v>
      </c>
      <c r="C13" s="27" t="s">
        <v>337</v>
      </c>
      <c r="D13" s="102">
        <v>170895</v>
      </c>
      <c r="E13" s="101">
        <v>-2.5</v>
      </c>
      <c r="F13" s="102">
        <v>53309</v>
      </c>
      <c r="G13" s="101">
        <v>0.6</v>
      </c>
      <c r="H13" s="101">
        <v>2.8</v>
      </c>
      <c r="I13" s="101">
        <v>0</v>
      </c>
    </row>
    <row r="14" spans="1:9" ht="21.75" thickBot="1" x14ac:dyDescent="0.3">
      <c r="A14" s="28" t="s">
        <v>88</v>
      </c>
      <c r="B14" s="29" t="s">
        <v>254</v>
      </c>
      <c r="C14" s="27"/>
      <c r="D14" s="101"/>
      <c r="E14" s="101"/>
      <c r="F14" s="102">
        <v>638532</v>
      </c>
      <c r="G14" s="101">
        <v>6.7</v>
      </c>
      <c r="H14" s="101">
        <v>20.7</v>
      </c>
      <c r="I14" s="101">
        <v>1.3</v>
      </c>
    </row>
    <row r="15" spans="1:9" ht="21.75" thickBot="1" x14ac:dyDescent="0.3">
      <c r="A15" s="29" t="s">
        <v>143</v>
      </c>
      <c r="B15" s="29" t="s">
        <v>351</v>
      </c>
      <c r="C15" s="27"/>
      <c r="D15" s="101"/>
      <c r="E15" s="101"/>
      <c r="F15" s="102">
        <v>21429</v>
      </c>
      <c r="G15" s="101">
        <v>0.2</v>
      </c>
      <c r="H15" s="101">
        <v>-12.9</v>
      </c>
      <c r="I15" s="101">
        <v>0</v>
      </c>
    </row>
    <row r="16" spans="1:9" ht="21.75" thickBot="1" x14ac:dyDescent="0.3">
      <c r="A16" s="29" t="s">
        <v>144</v>
      </c>
      <c r="B16" s="29" t="s">
        <v>352</v>
      </c>
      <c r="C16" s="27" t="s">
        <v>368</v>
      </c>
      <c r="D16" s="101">
        <v>534</v>
      </c>
      <c r="E16" s="101">
        <v>2.9</v>
      </c>
      <c r="F16" s="102">
        <v>245884</v>
      </c>
      <c r="G16" s="101">
        <v>2.6</v>
      </c>
      <c r="H16" s="101">
        <v>40.200000000000003</v>
      </c>
      <c r="I16" s="101">
        <v>0.8</v>
      </c>
    </row>
    <row r="17" spans="1:9" ht="21.75" thickBot="1" x14ac:dyDescent="0.3">
      <c r="A17" s="29" t="s">
        <v>145</v>
      </c>
      <c r="B17" s="29" t="s">
        <v>353</v>
      </c>
      <c r="C17" s="27" t="s">
        <v>368</v>
      </c>
      <c r="D17" s="102">
        <v>6806</v>
      </c>
      <c r="E17" s="101">
        <v>6.7</v>
      </c>
      <c r="F17" s="102">
        <v>108587</v>
      </c>
      <c r="G17" s="101">
        <v>1.1000000000000001</v>
      </c>
      <c r="H17" s="101">
        <v>5.2</v>
      </c>
      <c r="I17" s="101">
        <v>0.1</v>
      </c>
    </row>
    <row r="18" spans="1:9" ht="21.75" thickBot="1" x14ac:dyDescent="0.3">
      <c r="A18" s="29" t="s">
        <v>146</v>
      </c>
      <c r="B18" s="29" t="s">
        <v>354</v>
      </c>
      <c r="C18" s="27" t="s">
        <v>337</v>
      </c>
      <c r="D18" s="102">
        <v>184034</v>
      </c>
      <c r="E18" s="101">
        <v>41</v>
      </c>
      <c r="F18" s="102">
        <v>16135</v>
      </c>
      <c r="G18" s="101">
        <v>0.2</v>
      </c>
      <c r="H18" s="101">
        <v>34.9</v>
      </c>
      <c r="I18" s="101">
        <v>0</v>
      </c>
    </row>
    <row r="19" spans="1:9" ht="21.75" thickBot="1" x14ac:dyDescent="0.3">
      <c r="A19" s="28" t="s">
        <v>89</v>
      </c>
      <c r="B19" s="29" t="s">
        <v>256</v>
      </c>
      <c r="C19" s="27"/>
      <c r="D19" s="101"/>
      <c r="E19" s="101"/>
      <c r="F19" s="102">
        <v>1780831</v>
      </c>
      <c r="G19" s="101">
        <v>18.7</v>
      </c>
      <c r="H19" s="101">
        <v>-9.5</v>
      </c>
      <c r="I19" s="101">
        <v>-2.2000000000000002</v>
      </c>
    </row>
    <row r="20" spans="1:9" ht="21.75" thickBot="1" x14ac:dyDescent="0.3">
      <c r="A20" s="29" t="s">
        <v>147</v>
      </c>
      <c r="B20" s="29" t="s">
        <v>355</v>
      </c>
      <c r="C20" s="27" t="s">
        <v>345</v>
      </c>
      <c r="D20" s="102">
        <v>11757</v>
      </c>
      <c r="E20" s="101">
        <v>16.399999999999999</v>
      </c>
      <c r="F20" s="102">
        <v>756508</v>
      </c>
      <c r="G20" s="101">
        <v>8</v>
      </c>
      <c r="H20" s="101">
        <v>-4.2</v>
      </c>
      <c r="I20" s="101">
        <v>-0.4</v>
      </c>
    </row>
    <row r="21" spans="1:9" ht="21.75" thickBot="1" x14ac:dyDescent="0.3">
      <c r="A21" s="29" t="s">
        <v>148</v>
      </c>
      <c r="B21" s="29" t="s">
        <v>356</v>
      </c>
      <c r="C21" s="27"/>
      <c r="D21" s="101"/>
      <c r="E21" s="101"/>
      <c r="F21" s="102">
        <v>156814</v>
      </c>
      <c r="G21" s="101">
        <v>1.6</v>
      </c>
      <c r="H21" s="101">
        <v>-31.1</v>
      </c>
      <c r="I21" s="101">
        <v>-0.8</v>
      </c>
    </row>
    <row r="22" spans="1:9" ht="21.75" thickBot="1" x14ac:dyDescent="0.3">
      <c r="A22" s="29" t="s">
        <v>149</v>
      </c>
      <c r="B22" s="29" t="s">
        <v>357</v>
      </c>
      <c r="C22" s="27" t="s">
        <v>345</v>
      </c>
      <c r="D22" s="102">
        <v>1523</v>
      </c>
      <c r="E22" s="101">
        <v>-16.399999999999999</v>
      </c>
      <c r="F22" s="102">
        <v>97818</v>
      </c>
      <c r="G22" s="101">
        <v>1</v>
      </c>
      <c r="H22" s="101">
        <v>-27.9</v>
      </c>
      <c r="I22" s="101">
        <v>-0.4</v>
      </c>
    </row>
    <row r="23" spans="1:9" ht="21.75" thickBot="1" x14ac:dyDescent="0.3">
      <c r="A23" s="29" t="s">
        <v>150</v>
      </c>
      <c r="B23" s="29" t="s">
        <v>358</v>
      </c>
      <c r="C23" s="27" t="s">
        <v>368</v>
      </c>
      <c r="D23" s="102">
        <v>5820</v>
      </c>
      <c r="E23" s="101">
        <v>-0.9</v>
      </c>
      <c r="F23" s="102">
        <v>496946</v>
      </c>
      <c r="G23" s="101">
        <v>5.2</v>
      </c>
      <c r="H23" s="101">
        <v>-10.3</v>
      </c>
      <c r="I23" s="101">
        <v>-0.7</v>
      </c>
    </row>
    <row r="24" spans="1:9" ht="21.75" thickBot="1" x14ac:dyDescent="0.3">
      <c r="A24" s="29" t="s">
        <v>151</v>
      </c>
      <c r="B24" s="29" t="s">
        <v>359</v>
      </c>
      <c r="C24" s="27" t="s">
        <v>368</v>
      </c>
      <c r="D24" s="101">
        <v>946</v>
      </c>
      <c r="E24" s="101">
        <v>16.5</v>
      </c>
      <c r="F24" s="102">
        <v>81409</v>
      </c>
      <c r="G24" s="101">
        <v>0.9</v>
      </c>
      <c r="H24" s="101">
        <v>1.2</v>
      </c>
      <c r="I24" s="101">
        <v>0</v>
      </c>
    </row>
    <row r="25" spans="1:9" ht="21.75" thickBot="1" x14ac:dyDescent="0.3">
      <c r="A25" s="29" t="s">
        <v>152</v>
      </c>
      <c r="B25" s="29" t="s">
        <v>360</v>
      </c>
      <c r="C25" s="27" t="s">
        <v>368</v>
      </c>
      <c r="D25" s="102">
        <v>13640</v>
      </c>
      <c r="E25" s="101">
        <v>1.8</v>
      </c>
      <c r="F25" s="102">
        <v>285376</v>
      </c>
      <c r="G25" s="101">
        <v>3</v>
      </c>
      <c r="H25" s="101">
        <v>-8.8000000000000007</v>
      </c>
      <c r="I25" s="101">
        <v>-0.3</v>
      </c>
    </row>
    <row r="26" spans="1:9" ht="21.75" thickBot="1" x14ac:dyDescent="0.3">
      <c r="A26" s="29" t="s">
        <v>153</v>
      </c>
      <c r="B26" s="29" t="s">
        <v>361</v>
      </c>
      <c r="C26" s="27" t="s">
        <v>368</v>
      </c>
      <c r="D26" s="102">
        <v>8735</v>
      </c>
      <c r="E26" s="101">
        <v>-1.1000000000000001</v>
      </c>
      <c r="F26" s="102">
        <v>164893</v>
      </c>
      <c r="G26" s="101">
        <v>1.7</v>
      </c>
      <c r="H26" s="101">
        <v>-13.4</v>
      </c>
      <c r="I26" s="101">
        <v>-0.3</v>
      </c>
    </row>
    <row r="27" spans="1:9" ht="21.75" thickBot="1" x14ac:dyDescent="0.3">
      <c r="A27" s="28" t="s">
        <v>90</v>
      </c>
      <c r="B27" s="29" t="s">
        <v>258</v>
      </c>
      <c r="C27" s="27"/>
      <c r="D27" s="101"/>
      <c r="E27" s="101"/>
      <c r="F27" s="102">
        <v>995487</v>
      </c>
      <c r="G27" s="101">
        <v>10.5</v>
      </c>
      <c r="H27" s="101">
        <v>2.1</v>
      </c>
      <c r="I27" s="101">
        <v>0.2</v>
      </c>
    </row>
    <row r="28" spans="1:9" ht="21.75" thickBot="1" x14ac:dyDescent="0.3">
      <c r="A28" s="29" t="s">
        <v>91</v>
      </c>
      <c r="B28" s="29" t="s">
        <v>260</v>
      </c>
      <c r="C28" s="27"/>
      <c r="D28" s="101"/>
      <c r="E28" s="101"/>
      <c r="F28" s="102">
        <v>168989</v>
      </c>
      <c r="G28" s="101">
        <v>1.8</v>
      </c>
      <c r="H28" s="101">
        <v>12.9</v>
      </c>
      <c r="I28" s="101">
        <v>0.2</v>
      </c>
    </row>
    <row r="29" spans="1:9" ht="21.75" thickBot="1" x14ac:dyDescent="0.3">
      <c r="A29" s="29" t="s">
        <v>92</v>
      </c>
      <c r="B29" s="29" t="s">
        <v>262</v>
      </c>
      <c r="C29" s="27" t="s">
        <v>336</v>
      </c>
      <c r="D29" s="102">
        <v>9024360</v>
      </c>
      <c r="E29" s="101">
        <v>0.2</v>
      </c>
      <c r="F29" s="102">
        <v>428862</v>
      </c>
      <c r="G29" s="101">
        <v>4.5</v>
      </c>
      <c r="H29" s="101">
        <v>-5.3</v>
      </c>
      <c r="I29" s="101">
        <v>-0.3</v>
      </c>
    </row>
    <row r="30" spans="1:9" ht="21.75" thickBot="1" x14ac:dyDescent="0.3">
      <c r="A30" s="28" t="s">
        <v>94</v>
      </c>
      <c r="B30" s="29" t="s">
        <v>265</v>
      </c>
      <c r="C30" s="27"/>
      <c r="D30" s="101"/>
      <c r="E30" s="101"/>
      <c r="F30" s="102">
        <v>830127</v>
      </c>
      <c r="G30" s="101">
        <v>8.6999999999999993</v>
      </c>
      <c r="H30" s="101">
        <v>23.4</v>
      </c>
      <c r="I30" s="101">
        <v>1.8</v>
      </c>
    </row>
    <row r="31" spans="1:9" ht="21.75" thickBot="1" x14ac:dyDescent="0.3">
      <c r="A31" s="29" t="s">
        <v>95</v>
      </c>
      <c r="B31" s="29" t="s">
        <v>267</v>
      </c>
      <c r="C31" s="27" t="s">
        <v>337</v>
      </c>
      <c r="D31" s="102">
        <v>542627</v>
      </c>
      <c r="E31" s="101">
        <v>0.2</v>
      </c>
      <c r="F31" s="102">
        <v>93131</v>
      </c>
      <c r="G31" s="101">
        <v>1</v>
      </c>
      <c r="H31" s="101">
        <v>-2.6</v>
      </c>
      <c r="I31" s="101">
        <v>0</v>
      </c>
    </row>
    <row r="32" spans="1:9" ht="21.75" thickBot="1" x14ac:dyDescent="0.3">
      <c r="A32" s="29" t="s">
        <v>96</v>
      </c>
      <c r="B32" s="29" t="s">
        <v>269</v>
      </c>
      <c r="C32" s="27" t="s">
        <v>337</v>
      </c>
      <c r="D32" s="102">
        <v>200286</v>
      </c>
      <c r="E32" s="101">
        <v>-6.2</v>
      </c>
      <c r="F32" s="102">
        <v>297044</v>
      </c>
      <c r="G32" s="101">
        <v>3.1</v>
      </c>
      <c r="H32" s="101">
        <v>46.7</v>
      </c>
      <c r="I32" s="101">
        <v>1.1000000000000001</v>
      </c>
    </row>
    <row r="33" spans="1:9" ht="21.75" thickBot="1" x14ac:dyDescent="0.3">
      <c r="A33" s="29" t="s">
        <v>97</v>
      </c>
      <c r="B33" s="29" t="s">
        <v>271</v>
      </c>
      <c r="C33" s="27"/>
      <c r="D33" s="101"/>
      <c r="E33" s="101"/>
      <c r="F33" s="102">
        <v>134335</v>
      </c>
      <c r="G33" s="101">
        <v>1.4</v>
      </c>
      <c r="H33" s="101">
        <v>24.7</v>
      </c>
      <c r="I33" s="101">
        <v>0.3</v>
      </c>
    </row>
    <row r="34" spans="1:9" ht="21.75" thickBot="1" x14ac:dyDescent="0.3">
      <c r="A34" s="29" t="s">
        <v>98</v>
      </c>
      <c r="B34" s="29" t="s">
        <v>273</v>
      </c>
      <c r="C34" s="27"/>
      <c r="D34" s="101"/>
      <c r="E34" s="101"/>
      <c r="F34" s="102">
        <v>98076</v>
      </c>
      <c r="G34" s="101">
        <v>1</v>
      </c>
      <c r="H34" s="101">
        <v>25.6</v>
      </c>
      <c r="I34" s="101">
        <v>0.2</v>
      </c>
    </row>
    <row r="35" spans="1:9" ht="21.75" thickBot="1" x14ac:dyDescent="0.3">
      <c r="A35" s="29" t="s">
        <v>99</v>
      </c>
      <c r="B35" s="29" t="s">
        <v>275</v>
      </c>
      <c r="C35" s="27"/>
      <c r="D35" s="101"/>
      <c r="E35" s="101"/>
      <c r="F35" s="102">
        <v>58997</v>
      </c>
      <c r="G35" s="101">
        <v>0.6</v>
      </c>
      <c r="H35" s="101">
        <v>13.1</v>
      </c>
      <c r="I35" s="101">
        <v>0.1</v>
      </c>
    </row>
    <row r="36" spans="1:9" ht="21.75" thickBot="1" x14ac:dyDescent="0.3">
      <c r="A36" s="29" t="s">
        <v>154</v>
      </c>
      <c r="B36" s="29" t="s">
        <v>391</v>
      </c>
      <c r="C36" s="27"/>
      <c r="D36" s="101"/>
      <c r="E36" s="101"/>
      <c r="F36" s="102">
        <v>76371</v>
      </c>
      <c r="G36" s="101">
        <v>0.8</v>
      </c>
      <c r="H36" s="101">
        <v>5.7</v>
      </c>
      <c r="I36" s="101">
        <v>0</v>
      </c>
    </row>
    <row r="37" spans="1:9" ht="21.75" thickBot="1" x14ac:dyDescent="0.3">
      <c r="A37" s="28" t="s">
        <v>102</v>
      </c>
      <c r="B37" s="29" t="s">
        <v>279</v>
      </c>
      <c r="C37" s="27"/>
      <c r="D37" s="101"/>
      <c r="E37" s="101"/>
      <c r="F37" s="102">
        <v>955786</v>
      </c>
      <c r="G37" s="101">
        <v>10</v>
      </c>
      <c r="H37" s="101">
        <v>2</v>
      </c>
      <c r="I37" s="101">
        <v>0.2</v>
      </c>
    </row>
    <row r="38" spans="1:9" ht="21.75" thickBot="1" x14ac:dyDescent="0.3">
      <c r="A38" s="29" t="s">
        <v>103</v>
      </c>
      <c r="B38" s="29" t="s">
        <v>281</v>
      </c>
      <c r="C38" s="27" t="s">
        <v>337</v>
      </c>
      <c r="D38" s="102">
        <v>32414</v>
      </c>
      <c r="E38" s="101">
        <v>41</v>
      </c>
      <c r="F38" s="102">
        <v>179205</v>
      </c>
      <c r="G38" s="101">
        <v>1.9</v>
      </c>
      <c r="H38" s="101">
        <v>3.4</v>
      </c>
      <c r="I38" s="101">
        <v>0.1</v>
      </c>
    </row>
    <row r="39" spans="1:9" ht="42.75" thickBot="1" x14ac:dyDescent="0.3">
      <c r="A39" s="29" t="s">
        <v>104</v>
      </c>
      <c r="B39" s="29" t="s">
        <v>283</v>
      </c>
      <c r="C39" s="27" t="s">
        <v>369</v>
      </c>
      <c r="D39" s="102">
        <v>8552</v>
      </c>
      <c r="E39" s="101">
        <v>20</v>
      </c>
      <c r="F39" s="102">
        <v>290914</v>
      </c>
      <c r="G39" s="101">
        <v>3.1</v>
      </c>
      <c r="H39" s="101">
        <v>-2.2000000000000002</v>
      </c>
      <c r="I39" s="101">
        <v>-0.1</v>
      </c>
    </row>
    <row r="40" spans="1:9" ht="21.75" thickBot="1" x14ac:dyDescent="0.3">
      <c r="A40" s="29" t="s">
        <v>105</v>
      </c>
      <c r="B40" s="29" t="s">
        <v>285</v>
      </c>
      <c r="C40" s="27" t="s">
        <v>337</v>
      </c>
      <c r="D40" s="102">
        <v>7406</v>
      </c>
      <c r="E40" s="101">
        <v>5.0999999999999996</v>
      </c>
      <c r="F40" s="102">
        <v>58141</v>
      </c>
      <c r="G40" s="101">
        <v>0.6</v>
      </c>
      <c r="H40" s="101">
        <v>23.3</v>
      </c>
      <c r="I40" s="101">
        <v>0.1</v>
      </c>
    </row>
    <row r="41" spans="1:9" ht="21.75" thickBot="1" x14ac:dyDescent="0.3">
      <c r="A41" s="28" t="s">
        <v>114</v>
      </c>
      <c r="B41" s="29" t="s">
        <v>295</v>
      </c>
      <c r="C41" s="27"/>
      <c r="D41" s="101"/>
      <c r="E41" s="101"/>
      <c r="F41" s="102">
        <v>1708930</v>
      </c>
      <c r="G41" s="101">
        <v>18</v>
      </c>
      <c r="H41" s="101">
        <v>23.9</v>
      </c>
      <c r="I41" s="101">
        <v>3.8</v>
      </c>
    </row>
    <row r="42" spans="1:9" ht="21.75" thickBot="1" x14ac:dyDescent="0.3">
      <c r="A42" s="29" t="s">
        <v>115</v>
      </c>
      <c r="B42" s="29" t="s">
        <v>297</v>
      </c>
      <c r="C42" s="27"/>
      <c r="D42" s="101"/>
      <c r="E42" s="101"/>
      <c r="F42" s="102">
        <v>412939</v>
      </c>
      <c r="G42" s="101">
        <v>4.3</v>
      </c>
      <c r="H42" s="101">
        <v>35</v>
      </c>
      <c r="I42" s="101">
        <v>1.2</v>
      </c>
    </row>
    <row r="43" spans="1:9" ht="21.75" thickBot="1" x14ac:dyDescent="0.3">
      <c r="A43" s="29" t="s">
        <v>116</v>
      </c>
      <c r="B43" s="29" t="s">
        <v>299</v>
      </c>
      <c r="C43" s="27" t="s">
        <v>344</v>
      </c>
      <c r="D43" s="102">
        <v>1856</v>
      </c>
      <c r="E43" s="101">
        <v>11.2</v>
      </c>
      <c r="F43" s="102">
        <v>369929</v>
      </c>
      <c r="G43" s="101">
        <v>3.9</v>
      </c>
      <c r="H43" s="101">
        <v>41.1</v>
      </c>
      <c r="I43" s="101">
        <v>1.2</v>
      </c>
    </row>
    <row r="44" spans="1:9" ht="42.75" thickBot="1" x14ac:dyDescent="0.3">
      <c r="A44" s="29" t="s">
        <v>155</v>
      </c>
      <c r="B44" s="29" t="s">
        <v>362</v>
      </c>
      <c r="C44" s="27" t="s">
        <v>337</v>
      </c>
      <c r="D44" s="102">
        <v>34352</v>
      </c>
      <c r="E44" s="101">
        <v>14.7</v>
      </c>
      <c r="F44" s="102">
        <v>122866</v>
      </c>
      <c r="G44" s="101">
        <v>1.3</v>
      </c>
      <c r="H44" s="101">
        <v>23.7</v>
      </c>
      <c r="I44" s="101">
        <v>0.3</v>
      </c>
    </row>
    <row r="45" spans="1:9" ht="42.75" thickBot="1" x14ac:dyDescent="0.3">
      <c r="A45" s="29" t="s">
        <v>156</v>
      </c>
      <c r="B45" s="29" t="s">
        <v>363</v>
      </c>
      <c r="C45" s="27"/>
      <c r="D45" s="101"/>
      <c r="E45" s="101"/>
      <c r="F45" s="102">
        <v>153549</v>
      </c>
      <c r="G45" s="101">
        <v>1.6</v>
      </c>
      <c r="H45" s="101">
        <v>17.2</v>
      </c>
      <c r="I45" s="101">
        <v>0.3</v>
      </c>
    </row>
    <row r="46" spans="1:9" ht="21.75" thickBot="1" x14ac:dyDescent="0.3">
      <c r="A46" s="29" t="s">
        <v>121</v>
      </c>
      <c r="B46" s="29" t="s">
        <v>305</v>
      </c>
      <c r="C46" s="27"/>
      <c r="D46" s="101"/>
      <c r="E46" s="101"/>
      <c r="F46" s="102">
        <v>94766</v>
      </c>
      <c r="G46" s="101">
        <v>1</v>
      </c>
      <c r="H46" s="101">
        <v>19.399999999999999</v>
      </c>
      <c r="I46" s="101">
        <v>0.2</v>
      </c>
    </row>
    <row r="47" spans="1:9" ht="21.75" thickBot="1" x14ac:dyDescent="0.3">
      <c r="A47" s="29" t="s">
        <v>122</v>
      </c>
      <c r="B47" s="29" t="s">
        <v>307</v>
      </c>
      <c r="C47" s="27"/>
      <c r="D47" s="101"/>
      <c r="E47" s="101"/>
      <c r="F47" s="102">
        <v>398711</v>
      </c>
      <c r="G47" s="101">
        <v>4.2</v>
      </c>
      <c r="H47" s="101">
        <v>19.899999999999999</v>
      </c>
      <c r="I47" s="101">
        <v>0.8</v>
      </c>
    </row>
    <row r="48" spans="1:9" ht="21.75" thickBot="1" x14ac:dyDescent="0.3">
      <c r="A48" s="29" t="s">
        <v>157</v>
      </c>
      <c r="B48" s="29" t="s">
        <v>364</v>
      </c>
      <c r="C48" s="27" t="s">
        <v>341</v>
      </c>
      <c r="D48" s="102">
        <v>3121359</v>
      </c>
      <c r="E48" s="101">
        <v>8.5</v>
      </c>
      <c r="F48" s="102">
        <v>259835</v>
      </c>
      <c r="G48" s="101">
        <v>2.7</v>
      </c>
      <c r="H48" s="101">
        <v>19.7</v>
      </c>
      <c r="I48" s="101">
        <v>0.5</v>
      </c>
    </row>
    <row r="49" spans="1:9" ht="21.75" thickBot="1" x14ac:dyDescent="0.3">
      <c r="A49" s="29" t="s">
        <v>123</v>
      </c>
      <c r="B49" s="29" t="s">
        <v>309</v>
      </c>
      <c r="C49" s="27"/>
      <c r="D49" s="101"/>
      <c r="E49" s="101"/>
      <c r="F49" s="102">
        <v>95217</v>
      </c>
      <c r="G49" s="101">
        <v>1</v>
      </c>
      <c r="H49" s="101">
        <v>2.1</v>
      </c>
      <c r="I49" s="101">
        <v>0</v>
      </c>
    </row>
    <row r="50" spans="1:9" ht="21.75" thickBot="1" x14ac:dyDescent="0.3">
      <c r="A50" s="28" t="s">
        <v>126</v>
      </c>
      <c r="B50" s="29" t="s">
        <v>313</v>
      </c>
      <c r="C50" s="27"/>
      <c r="D50" s="101"/>
      <c r="E50" s="101"/>
      <c r="F50" s="102">
        <v>458959</v>
      </c>
      <c r="G50" s="101">
        <v>4.8</v>
      </c>
      <c r="H50" s="101">
        <v>28.1</v>
      </c>
      <c r="I50" s="101">
        <v>1.2</v>
      </c>
    </row>
    <row r="51" spans="1:9" ht="21.75" thickBot="1" x14ac:dyDescent="0.3">
      <c r="A51" s="29" t="s">
        <v>127</v>
      </c>
      <c r="B51" s="29" t="s">
        <v>315</v>
      </c>
      <c r="C51" s="27" t="s">
        <v>341</v>
      </c>
      <c r="D51" s="102">
        <v>34406</v>
      </c>
      <c r="E51" s="101">
        <v>12.8</v>
      </c>
      <c r="F51" s="102">
        <v>180494</v>
      </c>
      <c r="G51" s="101">
        <v>1.9</v>
      </c>
      <c r="H51" s="101">
        <v>10.8</v>
      </c>
      <c r="I51" s="101">
        <v>0.2</v>
      </c>
    </row>
    <row r="52" spans="1:9" ht="21.75" thickBot="1" x14ac:dyDescent="0.3">
      <c r="A52" s="29" t="s">
        <v>130</v>
      </c>
      <c r="B52" s="29" t="s">
        <v>319</v>
      </c>
      <c r="C52" s="27"/>
      <c r="D52" s="101"/>
      <c r="E52" s="101"/>
      <c r="F52" s="102">
        <v>117272</v>
      </c>
      <c r="G52" s="101">
        <v>1.2</v>
      </c>
      <c r="H52" s="101">
        <v>18.2</v>
      </c>
      <c r="I52" s="101">
        <v>0.2</v>
      </c>
    </row>
    <row r="53" spans="1:9" ht="21.75" thickBot="1" x14ac:dyDescent="0.3">
      <c r="A53" s="29" t="s">
        <v>132</v>
      </c>
      <c r="B53" s="29" t="s">
        <v>322</v>
      </c>
      <c r="C53" s="27"/>
      <c r="D53" s="101"/>
      <c r="E53" s="101"/>
      <c r="F53" s="102">
        <v>124663</v>
      </c>
      <c r="G53" s="101">
        <v>1.3</v>
      </c>
      <c r="H53" s="101">
        <v>111.9</v>
      </c>
      <c r="I53" s="101">
        <v>0.8</v>
      </c>
    </row>
    <row r="54" spans="1:9" ht="21.75" thickBot="1" x14ac:dyDescent="0.3">
      <c r="A54" s="28" t="s">
        <v>134</v>
      </c>
      <c r="B54" s="29" t="s">
        <v>325</v>
      </c>
      <c r="C54" s="27"/>
      <c r="D54" s="101"/>
      <c r="E54" s="101"/>
      <c r="F54" s="102">
        <v>1362948</v>
      </c>
      <c r="G54" s="101">
        <v>14.3</v>
      </c>
      <c r="H54" s="101">
        <v>25.6</v>
      </c>
      <c r="I54" s="101">
        <v>3.2</v>
      </c>
    </row>
    <row r="55" spans="1:9" ht="21.75" thickBot="1" x14ac:dyDescent="0.3">
      <c r="A55" s="29" t="s">
        <v>135</v>
      </c>
      <c r="B55" s="29" t="s">
        <v>327</v>
      </c>
      <c r="C55" s="27"/>
      <c r="D55" s="101"/>
      <c r="E55" s="101"/>
      <c r="F55" s="102">
        <v>195588</v>
      </c>
      <c r="G55" s="101">
        <v>2.1</v>
      </c>
      <c r="H55" s="101">
        <v>-6.8</v>
      </c>
      <c r="I55" s="101">
        <v>-0.2</v>
      </c>
    </row>
    <row r="56" spans="1:9" ht="21.75" thickBot="1" x14ac:dyDescent="0.3">
      <c r="A56" s="29" t="s">
        <v>158</v>
      </c>
      <c r="B56" s="29" t="s">
        <v>365</v>
      </c>
      <c r="C56" s="27"/>
      <c r="D56" s="101"/>
      <c r="E56" s="101"/>
      <c r="F56" s="102">
        <v>328245</v>
      </c>
      <c r="G56" s="101">
        <v>3.4</v>
      </c>
      <c r="H56" s="101">
        <v>22.9</v>
      </c>
      <c r="I56" s="101">
        <v>0.7</v>
      </c>
    </row>
    <row r="57" spans="1:9" ht="21.75" thickBot="1" x14ac:dyDescent="0.3">
      <c r="A57" s="29" t="s">
        <v>159</v>
      </c>
      <c r="B57" s="29" t="s">
        <v>366</v>
      </c>
      <c r="C57" s="27" t="s">
        <v>337</v>
      </c>
      <c r="D57" s="102">
        <v>144379</v>
      </c>
      <c r="E57" s="101">
        <v>35.700000000000003</v>
      </c>
      <c r="F57" s="102">
        <v>96068</v>
      </c>
      <c r="G57" s="101">
        <v>1</v>
      </c>
      <c r="H57" s="101">
        <v>29.8</v>
      </c>
      <c r="I57" s="101">
        <v>0.3</v>
      </c>
    </row>
    <row r="58" spans="1:9" ht="21.75" thickBot="1" x14ac:dyDescent="0.3">
      <c r="A58" s="29" t="s">
        <v>160</v>
      </c>
      <c r="B58" s="29" t="s">
        <v>367</v>
      </c>
      <c r="C58" s="27"/>
      <c r="D58" s="101"/>
      <c r="E58" s="101"/>
      <c r="F58" s="102">
        <v>83816</v>
      </c>
      <c r="G58" s="101">
        <v>0.9</v>
      </c>
      <c r="H58" s="101">
        <v>6.6</v>
      </c>
      <c r="I58" s="101">
        <v>0.1</v>
      </c>
    </row>
    <row r="59" spans="1:9" s="10" customFormat="1" ht="21" x14ac:dyDescent="0.25">
      <c r="A59" s="35" t="s">
        <v>412</v>
      </c>
      <c r="B59" s="35"/>
      <c r="C59" s="35"/>
      <c r="D59" s="35"/>
      <c r="E59" s="35"/>
      <c r="F59" s="35"/>
      <c r="G59" s="35"/>
      <c r="H59" s="35"/>
      <c r="I59" s="35"/>
    </row>
    <row r="60" spans="1:9" s="10" customFormat="1" ht="21" x14ac:dyDescent="0.25">
      <c r="A60" s="36" t="str">
        <f>HLOOKUP(A59,'3'!$58:$59,2,0)</f>
        <v xml:space="preserve"> 변화율은 전년대비 변화율을 나타냅니다. 
 *를 붙인 수치는 전년대비 배율을 나타냅니다.</v>
      </c>
      <c r="B60" s="36"/>
      <c r="C60" s="36"/>
      <c r="D60" s="36"/>
      <c r="E60" s="36"/>
      <c r="F60" s="36"/>
      <c r="G60" s="36"/>
      <c r="H60" s="36"/>
      <c r="I60" s="36"/>
    </row>
    <row r="61" spans="1:9" s="10" customFormat="1" ht="21" x14ac:dyDescent="0.25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21" x14ac:dyDescent="0.25">
      <c r="A62" s="36" t="s">
        <v>434</v>
      </c>
      <c r="B62" s="36"/>
      <c r="C62" s="36"/>
      <c r="D62" s="36"/>
      <c r="E62" s="36"/>
      <c r="F62" s="36"/>
      <c r="G62" s="36"/>
      <c r="H62" s="36"/>
      <c r="I62" s="36"/>
    </row>
    <row r="63" spans="1:9" ht="21" x14ac:dyDescent="0.25">
      <c r="A63" s="36" t="str">
        <f>HLOOKUP(A62,'3'!61:62,2,0)</f>
        <v xml:space="preserve"> 증감 기여도는 전년대비 증감 기여도입니다.</v>
      </c>
      <c r="B63" s="36"/>
      <c r="C63" s="36"/>
      <c r="D63" s="36"/>
      <c r="E63" s="36"/>
      <c r="F63" s="36"/>
      <c r="G63" s="36"/>
      <c r="H63" s="36"/>
      <c r="I63" s="36"/>
    </row>
    <row r="66" spans="2:9" ht="21" x14ac:dyDescent="0.25">
      <c r="B66" s="98"/>
      <c r="C66" s="103"/>
      <c r="D66" s="94"/>
      <c r="E66" s="94"/>
      <c r="F66" s="93"/>
      <c r="G66" s="94"/>
      <c r="H66" s="94"/>
      <c r="I66" s="94"/>
    </row>
    <row r="67" spans="2:9" ht="21" x14ac:dyDescent="0.25">
      <c r="B67" s="104"/>
      <c r="C67" s="103"/>
      <c r="D67" s="94"/>
      <c r="E67" s="94"/>
      <c r="F67" s="93"/>
      <c r="G67" s="94"/>
      <c r="H67" s="94"/>
      <c r="I67" s="94"/>
    </row>
    <row r="68" spans="2:9" ht="21" x14ac:dyDescent="0.25">
      <c r="B68" s="103"/>
      <c r="C68" s="103"/>
      <c r="D68" s="93"/>
      <c r="E68" s="94"/>
      <c r="F68" s="93"/>
      <c r="G68" s="94"/>
      <c r="H68" s="94"/>
      <c r="I68" s="94"/>
    </row>
    <row r="69" spans="2:9" ht="21" x14ac:dyDescent="0.25">
      <c r="B69" s="103"/>
      <c r="C69" s="103"/>
      <c r="D69" s="93"/>
      <c r="E69" s="94"/>
      <c r="F69" s="93"/>
      <c r="G69" s="94"/>
      <c r="H69" s="94"/>
      <c r="I69" s="94"/>
    </row>
    <row r="70" spans="2:9" ht="21" x14ac:dyDescent="0.25">
      <c r="B70" s="103"/>
      <c r="C70" s="103"/>
      <c r="D70" s="93"/>
      <c r="E70" s="94"/>
      <c r="F70" s="93"/>
      <c r="G70" s="94"/>
      <c r="H70" s="94"/>
      <c r="I70" s="94"/>
    </row>
    <row r="71" spans="2:9" ht="21" x14ac:dyDescent="0.25">
      <c r="B71" s="103"/>
      <c r="C71" s="103"/>
      <c r="D71" s="93"/>
      <c r="E71" s="94"/>
      <c r="F71" s="93"/>
      <c r="G71" s="94"/>
      <c r="H71" s="94"/>
      <c r="I71" s="94"/>
    </row>
    <row r="72" spans="2:9" ht="21" x14ac:dyDescent="0.25">
      <c r="B72" s="103"/>
      <c r="C72" s="103"/>
      <c r="D72" s="93"/>
      <c r="E72" s="94"/>
      <c r="F72" s="93"/>
      <c r="G72" s="94"/>
      <c r="H72" s="94"/>
      <c r="I72" s="94"/>
    </row>
    <row r="73" spans="2:9" ht="21" x14ac:dyDescent="0.25">
      <c r="B73" s="104"/>
      <c r="C73" s="103"/>
      <c r="D73" s="94"/>
      <c r="E73" s="94"/>
      <c r="F73" s="93"/>
      <c r="G73" s="94"/>
      <c r="H73" s="94"/>
      <c r="I73" s="94"/>
    </row>
    <row r="74" spans="2:9" ht="21" x14ac:dyDescent="0.25">
      <c r="B74" s="103"/>
      <c r="C74" s="103"/>
      <c r="D74" s="94"/>
      <c r="E74" s="94"/>
      <c r="F74" s="93"/>
      <c r="G74" s="94"/>
      <c r="H74" s="94"/>
      <c r="I74" s="94"/>
    </row>
    <row r="75" spans="2:9" ht="21" x14ac:dyDescent="0.25">
      <c r="B75" s="103"/>
      <c r="C75" s="103"/>
      <c r="D75" s="94"/>
      <c r="E75" s="94"/>
      <c r="F75" s="93"/>
      <c r="G75" s="94"/>
      <c r="H75" s="94"/>
      <c r="I75" s="94"/>
    </row>
    <row r="76" spans="2:9" ht="21" x14ac:dyDescent="0.25">
      <c r="B76" s="103"/>
      <c r="C76" s="103"/>
      <c r="D76" s="93"/>
      <c r="E76" s="94"/>
      <c r="F76" s="93"/>
      <c r="G76" s="94"/>
      <c r="H76" s="94"/>
      <c r="I76" s="94"/>
    </row>
    <row r="77" spans="2:9" ht="21" x14ac:dyDescent="0.25">
      <c r="B77" s="103"/>
      <c r="C77" s="103"/>
      <c r="D77" s="93"/>
      <c r="E77" s="94"/>
      <c r="F77" s="93"/>
      <c r="G77" s="94"/>
      <c r="H77" s="94"/>
      <c r="I77" s="94"/>
    </row>
    <row r="78" spans="2:9" ht="21" x14ac:dyDescent="0.25">
      <c r="B78" s="104"/>
      <c r="C78" s="103"/>
      <c r="D78" s="94"/>
      <c r="E78" s="94"/>
      <c r="F78" s="93"/>
      <c r="G78" s="94"/>
      <c r="H78" s="94"/>
      <c r="I78" s="94"/>
    </row>
    <row r="79" spans="2:9" ht="21" x14ac:dyDescent="0.25">
      <c r="B79" s="103"/>
      <c r="C79" s="103"/>
      <c r="D79" s="93"/>
      <c r="E79" s="94"/>
      <c r="F79" s="93"/>
      <c r="G79" s="94"/>
      <c r="H79" s="94"/>
      <c r="I79" s="94"/>
    </row>
    <row r="80" spans="2:9" ht="21" x14ac:dyDescent="0.25">
      <c r="B80" s="103"/>
      <c r="C80" s="103"/>
      <c r="D80" s="94"/>
      <c r="E80" s="94"/>
      <c r="F80" s="93"/>
      <c r="G80" s="94"/>
      <c r="H80" s="94"/>
      <c r="I80" s="94"/>
    </row>
    <row r="81" spans="2:9" ht="21" x14ac:dyDescent="0.25">
      <c r="B81" s="103"/>
      <c r="C81" s="103"/>
      <c r="D81" s="93"/>
      <c r="E81" s="94"/>
      <c r="F81" s="93"/>
      <c r="G81" s="94"/>
      <c r="H81" s="94"/>
      <c r="I81" s="94"/>
    </row>
    <row r="82" spans="2:9" ht="21" x14ac:dyDescent="0.25">
      <c r="B82" s="103"/>
      <c r="C82" s="103"/>
      <c r="D82" s="93"/>
      <c r="E82" s="94"/>
      <c r="F82" s="93"/>
      <c r="G82" s="94"/>
      <c r="H82" s="94"/>
      <c r="I82" s="94"/>
    </row>
    <row r="83" spans="2:9" ht="21" x14ac:dyDescent="0.25">
      <c r="B83" s="103"/>
      <c r="C83" s="103"/>
      <c r="D83" s="94"/>
      <c r="E83" s="94"/>
      <c r="F83" s="93"/>
      <c r="G83" s="94"/>
      <c r="H83" s="94"/>
      <c r="I83" s="94"/>
    </row>
    <row r="84" spans="2:9" ht="21" x14ac:dyDescent="0.25">
      <c r="B84" s="103"/>
      <c r="C84" s="103"/>
      <c r="D84" s="93"/>
      <c r="E84" s="94"/>
      <c r="F84" s="93"/>
      <c r="G84" s="94"/>
      <c r="H84" s="94"/>
      <c r="I84" s="94"/>
    </row>
    <row r="85" spans="2:9" ht="21" x14ac:dyDescent="0.25">
      <c r="B85" s="103"/>
      <c r="C85" s="103"/>
      <c r="D85" s="93"/>
      <c r="E85" s="94"/>
      <c r="F85" s="93"/>
      <c r="G85" s="94"/>
      <c r="H85" s="94"/>
      <c r="I85" s="94"/>
    </row>
    <row r="86" spans="2:9" ht="21" x14ac:dyDescent="0.25">
      <c r="B86" s="104"/>
      <c r="C86" s="103"/>
      <c r="D86" s="94"/>
      <c r="E86" s="94"/>
      <c r="F86" s="93"/>
      <c r="G86" s="94"/>
      <c r="H86" s="94"/>
      <c r="I86" s="94"/>
    </row>
    <row r="87" spans="2:9" ht="21" x14ac:dyDescent="0.25">
      <c r="B87" s="103"/>
      <c r="C87" s="103"/>
      <c r="D87" s="94"/>
      <c r="E87" s="94"/>
      <c r="F87" s="93"/>
      <c r="G87" s="94"/>
      <c r="H87" s="94"/>
      <c r="I87" s="94"/>
    </row>
    <row r="88" spans="2:9" ht="21" x14ac:dyDescent="0.25">
      <c r="B88" s="103"/>
      <c r="C88" s="103"/>
      <c r="D88" s="93"/>
      <c r="E88" s="94"/>
      <c r="F88" s="93"/>
      <c r="G88" s="94"/>
      <c r="H88" s="94"/>
      <c r="I88" s="94"/>
    </row>
    <row r="89" spans="2:9" ht="21" x14ac:dyDescent="0.25">
      <c r="B89" s="104"/>
      <c r="C89" s="103"/>
      <c r="D89" s="94"/>
      <c r="E89" s="94"/>
      <c r="F89" s="93"/>
      <c r="G89" s="94"/>
      <c r="H89" s="94"/>
      <c r="I89" s="94"/>
    </row>
    <row r="90" spans="2:9" ht="21" x14ac:dyDescent="0.25">
      <c r="B90" s="103"/>
      <c r="C90" s="103"/>
      <c r="D90" s="93"/>
      <c r="E90" s="94"/>
      <c r="F90" s="93"/>
      <c r="G90" s="94"/>
      <c r="H90" s="94"/>
      <c r="I90" s="94"/>
    </row>
    <row r="91" spans="2:9" ht="21" x14ac:dyDescent="0.25">
      <c r="B91" s="103"/>
      <c r="C91" s="103"/>
      <c r="D91" s="93"/>
      <c r="E91" s="94"/>
      <c r="F91" s="93"/>
      <c r="G91" s="94"/>
      <c r="H91" s="94"/>
      <c r="I91" s="94"/>
    </row>
    <row r="92" spans="2:9" ht="21" x14ac:dyDescent="0.25">
      <c r="B92" s="103"/>
      <c r="C92" s="103"/>
      <c r="D92" s="94"/>
      <c r="E92" s="94"/>
      <c r="F92" s="93"/>
      <c r="G92" s="94"/>
      <c r="H92" s="94"/>
      <c r="I92" s="94"/>
    </row>
    <row r="93" spans="2:9" ht="21" x14ac:dyDescent="0.25">
      <c r="B93" s="103"/>
      <c r="C93" s="103"/>
      <c r="D93" s="94"/>
      <c r="E93" s="94"/>
      <c r="F93" s="93"/>
      <c r="G93" s="94"/>
      <c r="H93" s="94"/>
      <c r="I93" s="94"/>
    </row>
    <row r="94" spans="2:9" ht="21" x14ac:dyDescent="0.25">
      <c r="B94" s="103"/>
      <c r="C94" s="103"/>
      <c r="D94" s="94"/>
      <c r="E94" s="94"/>
      <c r="F94" s="93"/>
      <c r="G94" s="94"/>
      <c r="H94" s="94"/>
      <c r="I94" s="94"/>
    </row>
    <row r="95" spans="2:9" ht="21" x14ac:dyDescent="0.25">
      <c r="B95" s="103"/>
      <c r="C95" s="103"/>
      <c r="D95" s="94"/>
      <c r="E95" s="94"/>
      <c r="F95" s="93"/>
      <c r="G95" s="94"/>
      <c r="H95" s="94"/>
      <c r="I95" s="94"/>
    </row>
    <row r="96" spans="2:9" ht="21" x14ac:dyDescent="0.25">
      <c r="B96" s="104"/>
      <c r="C96" s="103"/>
      <c r="D96" s="94"/>
      <c r="E96" s="94"/>
      <c r="F96" s="93"/>
      <c r="G96" s="94"/>
      <c r="H96" s="94"/>
      <c r="I96" s="94"/>
    </row>
    <row r="97" spans="2:9" ht="21" x14ac:dyDescent="0.25">
      <c r="B97" s="103"/>
      <c r="C97" s="103"/>
      <c r="D97" s="93"/>
      <c r="E97" s="94"/>
      <c r="F97" s="93"/>
      <c r="G97" s="94"/>
      <c r="H97" s="94"/>
      <c r="I97" s="94"/>
    </row>
    <row r="98" spans="2:9" ht="21" x14ac:dyDescent="0.25">
      <c r="B98" s="103"/>
      <c r="C98" s="103"/>
      <c r="D98" s="93"/>
      <c r="E98" s="94"/>
      <c r="F98" s="93"/>
      <c r="G98" s="94"/>
      <c r="H98" s="94"/>
      <c r="I98" s="94"/>
    </row>
    <row r="99" spans="2:9" ht="21" x14ac:dyDescent="0.25">
      <c r="B99" s="103"/>
      <c r="C99" s="103"/>
      <c r="D99" s="93"/>
      <c r="E99" s="94"/>
      <c r="F99" s="93"/>
      <c r="G99" s="94"/>
      <c r="H99" s="94"/>
      <c r="I99" s="94"/>
    </row>
    <row r="100" spans="2:9" ht="21" x14ac:dyDescent="0.25">
      <c r="B100" s="104"/>
      <c r="C100" s="103"/>
      <c r="D100" s="94"/>
      <c r="E100" s="94"/>
      <c r="F100" s="93"/>
      <c r="G100" s="94"/>
      <c r="H100" s="94"/>
      <c r="I100" s="94"/>
    </row>
    <row r="101" spans="2:9" ht="21" x14ac:dyDescent="0.25">
      <c r="B101" s="103"/>
      <c r="C101" s="103"/>
      <c r="D101" s="94"/>
      <c r="E101" s="94"/>
      <c r="F101" s="93"/>
      <c r="G101" s="94"/>
      <c r="H101" s="94"/>
      <c r="I101" s="94"/>
    </row>
    <row r="102" spans="2:9" ht="21" x14ac:dyDescent="0.25">
      <c r="B102" s="103"/>
      <c r="C102" s="103"/>
      <c r="D102" s="93"/>
      <c r="E102" s="94"/>
      <c r="F102" s="93"/>
      <c r="G102" s="94"/>
      <c r="H102" s="94"/>
      <c r="I102" s="94"/>
    </row>
    <row r="103" spans="2:9" ht="21" x14ac:dyDescent="0.25">
      <c r="B103" s="103"/>
      <c r="C103" s="103"/>
      <c r="D103" s="93"/>
      <c r="E103" s="94"/>
      <c r="F103" s="93"/>
      <c r="G103" s="94"/>
      <c r="H103" s="94"/>
      <c r="I103" s="94"/>
    </row>
    <row r="104" spans="2:9" ht="21" x14ac:dyDescent="0.25">
      <c r="B104" s="103"/>
      <c r="C104" s="103"/>
      <c r="D104" s="94"/>
      <c r="E104" s="94"/>
      <c r="F104" s="93"/>
      <c r="G104" s="94"/>
      <c r="H104" s="94"/>
      <c r="I104" s="94"/>
    </row>
    <row r="105" spans="2:9" ht="21" x14ac:dyDescent="0.25">
      <c r="B105" s="103"/>
      <c r="C105" s="103"/>
      <c r="D105" s="94"/>
      <c r="E105" s="94"/>
      <c r="F105" s="93"/>
      <c r="G105" s="94"/>
      <c r="H105" s="94"/>
      <c r="I105" s="94"/>
    </row>
    <row r="106" spans="2:9" ht="21" x14ac:dyDescent="0.25">
      <c r="B106" s="103"/>
      <c r="C106" s="103"/>
      <c r="D106" s="94"/>
      <c r="E106" s="94"/>
      <c r="F106" s="93"/>
      <c r="G106" s="94"/>
      <c r="H106" s="94"/>
      <c r="I106" s="94"/>
    </row>
    <row r="107" spans="2:9" ht="21" x14ac:dyDescent="0.25">
      <c r="B107" s="103"/>
      <c r="C107" s="103"/>
      <c r="D107" s="93"/>
      <c r="E107" s="94"/>
      <c r="F107" s="93"/>
      <c r="G107" s="94"/>
      <c r="H107" s="94"/>
      <c r="I107" s="94"/>
    </row>
    <row r="108" spans="2:9" ht="21" x14ac:dyDescent="0.25">
      <c r="B108" s="103"/>
      <c r="C108" s="103"/>
      <c r="D108" s="94"/>
      <c r="E108" s="94"/>
      <c r="F108" s="93"/>
      <c r="G108" s="94"/>
      <c r="H108" s="94"/>
      <c r="I108" s="94"/>
    </row>
    <row r="109" spans="2:9" ht="21" x14ac:dyDescent="0.25">
      <c r="B109" s="104"/>
      <c r="C109" s="103"/>
      <c r="D109" s="94"/>
      <c r="E109" s="94"/>
      <c r="F109" s="93"/>
      <c r="G109" s="94"/>
      <c r="H109" s="94"/>
      <c r="I109" s="94"/>
    </row>
    <row r="110" spans="2:9" ht="21" x14ac:dyDescent="0.25">
      <c r="B110" s="103"/>
      <c r="C110" s="103"/>
      <c r="D110" s="93"/>
      <c r="E110" s="94"/>
      <c r="F110" s="93"/>
      <c r="G110" s="94"/>
      <c r="H110" s="94"/>
      <c r="I110" s="94"/>
    </row>
    <row r="111" spans="2:9" ht="21" x14ac:dyDescent="0.25">
      <c r="B111" s="103"/>
      <c r="C111" s="103"/>
      <c r="D111" s="94"/>
      <c r="E111" s="94"/>
      <c r="F111" s="93"/>
      <c r="G111" s="94"/>
      <c r="H111" s="94"/>
      <c r="I111" s="94"/>
    </row>
    <row r="112" spans="2:9" ht="21" x14ac:dyDescent="0.25">
      <c r="B112" s="103"/>
      <c r="C112" s="103"/>
      <c r="D112" s="94"/>
      <c r="E112" s="94"/>
      <c r="F112" s="93"/>
      <c r="G112" s="94"/>
      <c r="H112" s="94"/>
      <c r="I112" s="94"/>
    </row>
    <row r="113" spans="2:9" ht="21" x14ac:dyDescent="0.25">
      <c r="B113" s="104"/>
      <c r="C113" s="103"/>
      <c r="D113" s="94"/>
      <c r="E113" s="94"/>
      <c r="F113" s="93"/>
      <c r="G113" s="94"/>
      <c r="H113" s="94"/>
      <c r="I113" s="94"/>
    </row>
    <row r="114" spans="2:9" ht="21" x14ac:dyDescent="0.25">
      <c r="B114" s="103"/>
      <c r="C114" s="103"/>
      <c r="D114" s="94"/>
      <c r="E114" s="94"/>
      <c r="F114" s="93"/>
      <c r="G114" s="94"/>
      <c r="H114" s="94"/>
      <c r="I114" s="94"/>
    </row>
    <row r="115" spans="2:9" ht="21" x14ac:dyDescent="0.25">
      <c r="B115" s="103"/>
      <c r="C115" s="103"/>
      <c r="D115" s="94"/>
      <c r="E115" s="94"/>
      <c r="F115" s="93"/>
      <c r="G115" s="94"/>
      <c r="H115" s="94"/>
      <c r="I115" s="94"/>
    </row>
    <row r="116" spans="2:9" ht="21" x14ac:dyDescent="0.25">
      <c r="B116" s="103"/>
      <c r="C116" s="103"/>
      <c r="D116" s="93"/>
      <c r="E116" s="94"/>
      <c r="F116" s="93"/>
      <c r="G116" s="94"/>
      <c r="H116" s="94"/>
      <c r="I116" s="94"/>
    </row>
    <row r="117" spans="2:9" ht="21" x14ac:dyDescent="0.25">
      <c r="B117" s="103"/>
      <c r="C117" s="103"/>
      <c r="D117" s="94"/>
      <c r="E117" s="94"/>
      <c r="F117" s="93"/>
      <c r="G117" s="94"/>
      <c r="H117" s="94"/>
      <c r="I117" s="94"/>
    </row>
    <row r="118" spans="2:9" x14ac:dyDescent="0.25">
      <c r="B118" s="105"/>
      <c r="C118" s="105"/>
      <c r="D118" s="105"/>
      <c r="E118" s="105"/>
      <c r="F118" s="105"/>
      <c r="G118" s="105"/>
      <c r="H118" s="105"/>
      <c r="I118" s="105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4"/>
  <sheetViews>
    <sheetView showGridLines="0" zoomScaleNormal="100" workbookViewId="0">
      <selection activeCell="F2" sqref="F2"/>
    </sheetView>
  </sheetViews>
  <sheetFormatPr defaultRowHeight="14.25" x14ac:dyDescent="0.25"/>
  <cols>
    <col min="1" max="2" width="25.7109375" customWidth="1"/>
    <col min="3" max="3" width="14" bestFit="1" customWidth="1"/>
    <col min="4" max="4" width="13" bestFit="1" customWidth="1"/>
    <col min="5" max="5" width="11" bestFit="1" customWidth="1"/>
    <col min="6" max="6" width="13.85546875" bestFit="1" customWidth="1"/>
    <col min="7" max="7" width="10.5703125" customWidth="1"/>
    <col min="8" max="8" width="11" bestFit="1" customWidth="1"/>
    <col min="9" max="9" width="15.7109375" bestFit="1" customWidth="1"/>
    <col min="10" max="10" width="10.28515625" bestFit="1" customWidth="1"/>
    <col min="11" max="11" width="12.140625" bestFit="1" customWidth="1"/>
    <col min="12" max="12" width="10.28515625" bestFit="1" customWidth="1"/>
    <col min="13" max="13" width="10" bestFit="1" customWidth="1"/>
    <col min="14" max="14" width="12.140625" bestFit="1" customWidth="1"/>
    <col min="15" max="15" width="15.7109375" bestFit="1" customWidth="1"/>
  </cols>
  <sheetData>
    <row r="1" spans="1:15" ht="23.25" x14ac:dyDescent="0.25">
      <c r="A1" s="44" t="s">
        <v>161</v>
      </c>
      <c r="B1" s="42"/>
      <c r="C1" s="42"/>
      <c r="D1" s="45"/>
      <c r="E1" s="51"/>
      <c r="F1" s="50"/>
      <c r="G1" s="56"/>
      <c r="H1" s="56"/>
      <c r="I1" s="56"/>
    </row>
    <row r="2" spans="1:15" ht="23.25" x14ac:dyDescent="0.25">
      <c r="A2" s="44" t="str">
        <f>VLOOKUP(A1,目次!B:C,2,0)</f>
        <v>주요 지역, 국가별 및 상품별 수출, 미국</v>
      </c>
      <c r="B2" s="42"/>
      <c r="C2" s="42"/>
      <c r="D2" s="45"/>
      <c r="E2" s="51"/>
      <c r="F2" s="50"/>
      <c r="G2" s="56"/>
      <c r="H2" s="56"/>
      <c r="I2" s="56"/>
    </row>
    <row r="3" spans="1:15" s="82" customFormat="1" ht="21" x14ac:dyDescent="0.25">
      <c r="A3" s="74" t="s">
        <v>194</v>
      </c>
    </row>
    <row r="4" spans="1:15" s="82" customFormat="1" ht="21.75" thickBot="1" x14ac:dyDescent="0.3">
      <c r="A4" s="85" t="s">
        <v>195</v>
      </c>
    </row>
    <row r="5" spans="1:15" ht="21.75" thickBot="1" x14ac:dyDescent="0.3">
      <c r="A5" s="17"/>
      <c r="B5" s="17"/>
      <c r="C5" s="17" t="s">
        <v>82</v>
      </c>
      <c r="D5" s="46" t="s">
        <v>83</v>
      </c>
      <c r="E5" s="52" t="s">
        <v>30</v>
      </c>
      <c r="F5" s="46" t="s">
        <v>84</v>
      </c>
      <c r="G5" s="52" t="s">
        <v>85</v>
      </c>
      <c r="H5" s="52" t="s">
        <v>30</v>
      </c>
      <c r="I5" s="57" t="s">
        <v>86</v>
      </c>
    </row>
    <row r="6" spans="1:15" ht="21.75" thickBot="1" x14ac:dyDescent="0.3">
      <c r="A6" s="17" t="s">
        <v>81</v>
      </c>
      <c r="B6" s="17" t="str">
        <f>VLOOKUP(A6,'3'!A:B,2,0)</f>
        <v>품명</v>
      </c>
      <c r="C6" s="17" t="str">
        <f>HLOOKUP(C5,'4'!5:6,2,0)</f>
        <v>단위</v>
      </c>
      <c r="D6" s="46" t="str">
        <f>HLOOKUP(D5,'4'!5:6,2,0)</f>
        <v>수량</v>
      </c>
      <c r="E6" s="52" t="str">
        <f>HLOOKUP(E5,'4'!5:6,2,0)</f>
        <v>변화율</v>
      </c>
      <c r="F6" s="46" t="str">
        <f>HLOOKUP(F5,'4'!5:6,2,0)</f>
        <v>가액</v>
      </c>
      <c r="G6" s="52" t="str">
        <f>HLOOKUP(G5,'4'!5:6,2,0)</f>
        <v>구성비</v>
      </c>
      <c r="H6" s="52" t="str">
        <f>HLOOKUP(H5,'4'!5:6,2,0)</f>
        <v>변화율</v>
      </c>
      <c r="I6" s="57" t="str">
        <f>HLOOKUP(I5,'4'!5:6,2,0)</f>
        <v>증감 기여도</v>
      </c>
    </row>
    <row r="7" spans="1:15" ht="21.75" thickBot="1" x14ac:dyDescent="0.3">
      <c r="A7" s="25" t="s">
        <v>33</v>
      </c>
      <c r="B7" s="26" t="str">
        <f>VLOOKUP(A7,'3'!A:B,2,0)</f>
        <v>총액</v>
      </c>
      <c r="C7" s="27"/>
      <c r="D7" s="101"/>
      <c r="E7" s="101"/>
      <c r="F7" s="102">
        <v>1752868</v>
      </c>
      <c r="G7" s="101">
        <v>100</v>
      </c>
      <c r="H7" s="101">
        <v>-8</v>
      </c>
      <c r="I7" s="107">
        <v>-8</v>
      </c>
      <c r="O7" s="106"/>
    </row>
    <row r="8" spans="1:15" ht="21.75" thickBot="1" x14ac:dyDescent="0.3">
      <c r="A8" s="28" t="s">
        <v>87</v>
      </c>
      <c r="B8" s="29" t="str">
        <f>VLOOKUP(A8,'3'!A:B,2,0)</f>
        <v>식료품</v>
      </c>
      <c r="C8" s="27"/>
      <c r="D8" s="101"/>
      <c r="E8" s="101"/>
      <c r="F8" s="102">
        <v>21405</v>
      </c>
      <c r="G8" s="101">
        <v>1.2</v>
      </c>
      <c r="H8" s="101">
        <v>-4.3</v>
      </c>
      <c r="I8" s="107">
        <v>-0.1</v>
      </c>
      <c r="O8" s="106"/>
    </row>
    <row r="9" spans="1:15" ht="21.75" thickBot="1" x14ac:dyDescent="0.3">
      <c r="A9" s="28" t="s">
        <v>88</v>
      </c>
      <c r="B9" s="29" t="str">
        <f>VLOOKUP(A9,'3'!A:B,2,0)</f>
        <v>원료품</v>
      </c>
      <c r="C9" s="27"/>
      <c r="D9" s="101"/>
      <c r="E9" s="101"/>
      <c r="F9" s="102">
        <v>8252</v>
      </c>
      <c r="G9" s="101">
        <v>0.5</v>
      </c>
      <c r="H9" s="101">
        <v>18.5</v>
      </c>
      <c r="I9" s="107">
        <v>0.1</v>
      </c>
      <c r="O9" s="106"/>
    </row>
    <row r="10" spans="1:15" ht="21.75" thickBot="1" x14ac:dyDescent="0.3">
      <c r="A10" s="28" t="s">
        <v>89</v>
      </c>
      <c r="B10" s="29" t="str">
        <f>VLOOKUP(A10,'3'!A:B,2,0)</f>
        <v>광물성 원료</v>
      </c>
      <c r="C10" s="27"/>
      <c r="D10" s="101"/>
      <c r="E10" s="101"/>
      <c r="F10" s="102">
        <v>4753</v>
      </c>
      <c r="G10" s="101">
        <v>0.3</v>
      </c>
      <c r="H10" s="101">
        <v>173.2</v>
      </c>
      <c r="I10" s="107">
        <v>0.2</v>
      </c>
      <c r="O10" s="106"/>
    </row>
    <row r="11" spans="1:15" ht="21.75" thickBot="1" x14ac:dyDescent="0.3">
      <c r="A11" s="28" t="s">
        <v>90</v>
      </c>
      <c r="B11" s="29" t="str">
        <f>VLOOKUP(A11,'3'!A:B,2,0)</f>
        <v>화학제품</v>
      </c>
      <c r="C11" s="27"/>
      <c r="D11" s="101"/>
      <c r="E11" s="101"/>
      <c r="F11" s="102">
        <v>107273</v>
      </c>
      <c r="G11" s="101">
        <v>6.1</v>
      </c>
      <c r="H11" s="101">
        <v>-16.100000000000001</v>
      </c>
      <c r="I11" s="107">
        <v>-1.1000000000000001</v>
      </c>
      <c r="O11" s="106"/>
    </row>
    <row r="12" spans="1:15" ht="21.75" thickBot="1" x14ac:dyDescent="0.3">
      <c r="A12" s="29" t="s">
        <v>91</v>
      </c>
      <c r="B12" s="30" t="str">
        <f>VLOOKUP(A12,'3'!A:B,2,0)</f>
        <v>유기화합물</v>
      </c>
      <c r="C12" s="27"/>
      <c r="D12" s="101"/>
      <c r="E12" s="101"/>
      <c r="F12" s="102">
        <v>14249</v>
      </c>
      <c r="G12" s="101">
        <v>0.8</v>
      </c>
      <c r="H12" s="101">
        <v>-18.600000000000001</v>
      </c>
      <c r="I12" s="107">
        <v>-0.2</v>
      </c>
      <c r="O12" s="106"/>
    </row>
    <row r="13" spans="1:15" ht="21.75" thickBot="1" x14ac:dyDescent="0.3">
      <c r="A13" s="29" t="s">
        <v>92</v>
      </c>
      <c r="B13" s="30" t="str">
        <f>VLOOKUP(A13,'3'!A:B,2,0)</f>
        <v>의약품</v>
      </c>
      <c r="C13" s="27" t="s">
        <v>336</v>
      </c>
      <c r="D13" s="102">
        <v>781444</v>
      </c>
      <c r="E13" s="101">
        <v>-16.399999999999999</v>
      </c>
      <c r="F13" s="102">
        <v>13930</v>
      </c>
      <c r="G13" s="101">
        <v>0.8</v>
      </c>
      <c r="H13" s="101">
        <v>-58.1</v>
      </c>
      <c r="I13" s="107">
        <v>-1</v>
      </c>
      <c r="M13" s="106"/>
      <c r="O13" s="106"/>
    </row>
    <row r="14" spans="1:15" ht="21.75" thickBot="1" x14ac:dyDescent="0.3">
      <c r="A14" s="29" t="s">
        <v>93</v>
      </c>
      <c r="B14" s="30" t="str">
        <f>VLOOKUP(A14,'3'!A:B,2,0)</f>
        <v>플라스틱</v>
      </c>
      <c r="C14" s="27" t="s">
        <v>337</v>
      </c>
      <c r="D14" s="102">
        <v>30328</v>
      </c>
      <c r="E14" s="101">
        <v>-8.6</v>
      </c>
      <c r="F14" s="102">
        <v>25246</v>
      </c>
      <c r="G14" s="101">
        <v>1.4</v>
      </c>
      <c r="H14" s="101">
        <v>-5</v>
      </c>
      <c r="I14" s="107">
        <v>-0.1</v>
      </c>
      <c r="M14" s="106"/>
      <c r="O14" s="106"/>
    </row>
    <row r="15" spans="1:15" ht="21.75" thickBot="1" x14ac:dyDescent="0.3">
      <c r="A15" s="28" t="s">
        <v>94</v>
      </c>
      <c r="B15" s="29" t="str">
        <f>VLOOKUP(A15,'3'!A:B,2,0)</f>
        <v>원료별 제품</v>
      </c>
      <c r="C15" s="27"/>
      <c r="D15" s="101"/>
      <c r="E15" s="101"/>
      <c r="F15" s="102">
        <v>130283</v>
      </c>
      <c r="G15" s="101">
        <v>7.4</v>
      </c>
      <c r="H15" s="101">
        <v>3.9</v>
      </c>
      <c r="I15" s="107">
        <v>0.3</v>
      </c>
      <c r="O15" s="106"/>
    </row>
    <row r="16" spans="1:15" ht="21.75" thickBot="1" x14ac:dyDescent="0.3">
      <c r="A16" s="29" t="s">
        <v>95</v>
      </c>
      <c r="B16" s="30" t="str">
        <f>VLOOKUP(A16,'3'!A:B,2,0)</f>
        <v>철강</v>
      </c>
      <c r="C16" s="27" t="s">
        <v>338</v>
      </c>
      <c r="D16" s="101">
        <v>100</v>
      </c>
      <c r="E16" s="101">
        <v>22.7</v>
      </c>
      <c r="F16" s="102">
        <v>25640</v>
      </c>
      <c r="G16" s="101">
        <v>1.5</v>
      </c>
      <c r="H16" s="101">
        <v>2.2000000000000002</v>
      </c>
      <c r="I16" s="107">
        <v>0</v>
      </c>
      <c r="O16" s="106"/>
    </row>
    <row r="17" spans="1:15" ht="21.75" thickBot="1" x14ac:dyDescent="0.3">
      <c r="A17" s="29" t="s">
        <v>96</v>
      </c>
      <c r="B17" s="30" t="str">
        <f>VLOOKUP(A17,'3'!A:B,2,0)</f>
        <v>비철금속</v>
      </c>
      <c r="C17" s="27" t="s">
        <v>337</v>
      </c>
      <c r="D17" s="102">
        <v>9964</v>
      </c>
      <c r="E17" s="101">
        <v>75.900000000000006</v>
      </c>
      <c r="F17" s="102">
        <v>26078</v>
      </c>
      <c r="G17" s="101">
        <v>1.5</v>
      </c>
      <c r="H17" s="101">
        <v>33.200000000000003</v>
      </c>
      <c r="I17" s="107">
        <v>0.3</v>
      </c>
      <c r="M17" s="106"/>
      <c r="O17" s="106"/>
    </row>
    <row r="18" spans="1:15" ht="21.75" thickBot="1" x14ac:dyDescent="0.3">
      <c r="A18" s="29" t="s">
        <v>97</v>
      </c>
      <c r="B18" s="30" t="str">
        <f>VLOOKUP(A18,'3'!A:B,2,0)</f>
        <v>금속제품</v>
      </c>
      <c r="C18" s="27"/>
      <c r="D18" s="101"/>
      <c r="E18" s="101"/>
      <c r="F18" s="102">
        <v>26725</v>
      </c>
      <c r="G18" s="101">
        <v>1.5</v>
      </c>
      <c r="H18" s="101">
        <v>1.2</v>
      </c>
      <c r="I18" s="107">
        <v>0</v>
      </c>
      <c r="O18" s="106"/>
    </row>
    <row r="19" spans="1:15" ht="21.75" thickBot="1" x14ac:dyDescent="0.3">
      <c r="A19" s="29" t="s">
        <v>98</v>
      </c>
      <c r="B19" s="30" t="str">
        <f>VLOOKUP(A19,'3'!A:B,2,0)</f>
        <v>직물용 실 및 섬유제품</v>
      </c>
      <c r="C19" s="27"/>
      <c r="D19" s="101"/>
      <c r="E19" s="101"/>
      <c r="F19" s="102">
        <v>6190</v>
      </c>
      <c r="G19" s="101">
        <v>0.4</v>
      </c>
      <c r="H19" s="101">
        <v>-0.4</v>
      </c>
      <c r="I19" s="107">
        <v>0</v>
      </c>
      <c r="O19" s="106"/>
    </row>
    <row r="20" spans="1:15" ht="21.75" thickBot="1" x14ac:dyDescent="0.3">
      <c r="A20" s="29" t="s">
        <v>99</v>
      </c>
      <c r="B20" s="30" t="str">
        <f>VLOOKUP(A20,'3'!A:B,2,0)</f>
        <v>비금속 철물제품</v>
      </c>
      <c r="C20" s="27"/>
      <c r="D20" s="101"/>
      <c r="E20" s="101"/>
      <c r="F20" s="102">
        <v>14225</v>
      </c>
      <c r="G20" s="101">
        <v>0.8</v>
      </c>
      <c r="H20" s="101">
        <v>2.7</v>
      </c>
      <c r="I20" s="107">
        <v>0</v>
      </c>
      <c r="O20" s="106"/>
    </row>
    <row r="21" spans="1:15" ht="21.75" thickBot="1" x14ac:dyDescent="0.3">
      <c r="A21" s="29" t="s">
        <v>100</v>
      </c>
      <c r="B21" s="30" t="str">
        <f>VLOOKUP(A21,'3'!A:B,2,0)</f>
        <v>고무제품</v>
      </c>
      <c r="C21" s="27" t="s">
        <v>337</v>
      </c>
      <c r="D21" s="102">
        <v>31799</v>
      </c>
      <c r="E21" s="101">
        <v>-2.6</v>
      </c>
      <c r="F21" s="102">
        <v>28767</v>
      </c>
      <c r="G21" s="101">
        <v>1.6</v>
      </c>
      <c r="H21" s="101">
        <v>-9.4</v>
      </c>
      <c r="I21" s="107">
        <v>-0.2</v>
      </c>
      <c r="M21" s="106"/>
      <c r="O21" s="106"/>
    </row>
    <row r="22" spans="1:15" ht="21.75" thickBot="1" x14ac:dyDescent="0.3">
      <c r="A22" s="29" t="s">
        <v>101</v>
      </c>
      <c r="B22" s="30" t="str">
        <f>VLOOKUP(A22,'3'!A:B,2,0)</f>
        <v>종이류 및 종이제품</v>
      </c>
      <c r="C22" s="27" t="s">
        <v>337</v>
      </c>
      <c r="D22" s="102">
        <v>5413</v>
      </c>
      <c r="E22" s="101">
        <v>8.8000000000000007</v>
      </c>
      <c r="F22" s="102">
        <v>2419</v>
      </c>
      <c r="G22" s="101">
        <v>0.1</v>
      </c>
      <c r="H22" s="101">
        <v>4.8</v>
      </c>
      <c r="I22" s="107">
        <v>0</v>
      </c>
      <c r="M22" s="106"/>
      <c r="O22" s="106"/>
    </row>
    <row r="23" spans="1:15" ht="21.75" thickBot="1" x14ac:dyDescent="0.3">
      <c r="A23" s="28" t="s">
        <v>102</v>
      </c>
      <c r="B23" s="29" t="str">
        <f>VLOOKUP(A23,'3'!A:B,2,0)</f>
        <v>일반 기계</v>
      </c>
      <c r="C23" s="27"/>
      <c r="D23" s="101"/>
      <c r="E23" s="101"/>
      <c r="F23" s="102">
        <v>410068</v>
      </c>
      <c r="G23" s="101">
        <v>23.4</v>
      </c>
      <c r="H23" s="101">
        <v>-0.5</v>
      </c>
      <c r="I23" s="107">
        <v>-0.1</v>
      </c>
      <c r="O23" s="106"/>
    </row>
    <row r="24" spans="1:15" ht="21.75" thickBot="1" x14ac:dyDescent="0.3">
      <c r="A24" s="29" t="s">
        <v>103</v>
      </c>
      <c r="B24" s="30" t="str">
        <f>VLOOKUP(A24,'3'!A:B,2,0)</f>
        <v>원동기</v>
      </c>
      <c r="C24" s="27" t="s">
        <v>337</v>
      </c>
      <c r="D24" s="102">
        <v>20047</v>
      </c>
      <c r="E24" s="101">
        <v>-5.5</v>
      </c>
      <c r="F24" s="102">
        <v>94986</v>
      </c>
      <c r="G24" s="101">
        <v>5.4</v>
      </c>
      <c r="H24" s="101">
        <v>-7.7</v>
      </c>
      <c r="I24" s="107">
        <v>-0.4</v>
      </c>
      <c r="M24" s="106"/>
      <c r="O24" s="106"/>
    </row>
    <row r="25" spans="1:15" ht="42.75" thickBot="1" x14ac:dyDescent="0.3">
      <c r="A25" s="29" t="s">
        <v>104</v>
      </c>
      <c r="B25" s="30" t="str">
        <f>VLOOKUP(A25,'3'!A:B,2,0)</f>
        <v>전산기류, 주변기기 포함</v>
      </c>
      <c r="C25" s="27" t="s">
        <v>342</v>
      </c>
      <c r="D25" s="101">
        <v>74</v>
      </c>
      <c r="E25" s="101">
        <v>-8.1</v>
      </c>
      <c r="F25" s="102">
        <v>11470</v>
      </c>
      <c r="G25" s="101">
        <v>0.7</v>
      </c>
      <c r="H25" s="101">
        <v>-9.1999999999999993</v>
      </c>
      <c r="I25" s="107">
        <v>-0.1</v>
      </c>
      <c r="O25" s="106"/>
    </row>
    <row r="26" spans="1:15" ht="21.75" thickBot="1" x14ac:dyDescent="0.3">
      <c r="A26" s="29" t="s">
        <v>105</v>
      </c>
      <c r="B26" s="30" t="str">
        <f>VLOOKUP(A26,'3'!A:B,2,0)</f>
        <v>전산기류의 부분품</v>
      </c>
      <c r="C26" s="27" t="s">
        <v>337</v>
      </c>
      <c r="D26" s="102">
        <v>2272</v>
      </c>
      <c r="E26" s="101">
        <v>-25.3</v>
      </c>
      <c r="F26" s="102">
        <v>19360</v>
      </c>
      <c r="G26" s="101">
        <v>1.1000000000000001</v>
      </c>
      <c r="H26" s="101">
        <v>-24.6</v>
      </c>
      <c r="I26" s="107">
        <v>-0.3</v>
      </c>
      <c r="M26" s="106"/>
      <c r="O26" s="106"/>
    </row>
    <row r="27" spans="1:15" ht="21.75" thickBot="1" x14ac:dyDescent="0.3">
      <c r="A27" s="29" t="s">
        <v>106</v>
      </c>
      <c r="B27" s="30" t="str">
        <f>VLOOKUP(A27,'3'!A:B,2,0)</f>
        <v>반도체 등 제조 장치</v>
      </c>
      <c r="C27" s="27" t="s">
        <v>337</v>
      </c>
      <c r="D27" s="101">
        <v>960</v>
      </c>
      <c r="E27" s="101">
        <v>34</v>
      </c>
      <c r="F27" s="102">
        <v>39191</v>
      </c>
      <c r="G27" s="101">
        <v>2.2000000000000002</v>
      </c>
      <c r="H27" s="101">
        <v>10.8</v>
      </c>
      <c r="I27" s="107">
        <v>0.2</v>
      </c>
      <c r="O27" s="106"/>
    </row>
    <row r="28" spans="1:15" ht="21.75" thickBot="1" x14ac:dyDescent="0.3">
      <c r="A28" s="29" t="s">
        <v>107</v>
      </c>
      <c r="B28" s="30" t="str">
        <f>VLOOKUP(A28,'3'!A:B,2,0)</f>
        <v>금속 가공 기계</v>
      </c>
      <c r="C28" s="27"/>
      <c r="D28" s="101"/>
      <c r="E28" s="101"/>
      <c r="F28" s="102">
        <v>20616</v>
      </c>
      <c r="G28" s="101">
        <v>1.2</v>
      </c>
      <c r="H28" s="101">
        <v>-4.7</v>
      </c>
      <c r="I28" s="107">
        <v>-0.1</v>
      </c>
      <c r="O28" s="106"/>
    </row>
    <row r="29" spans="1:15" ht="21.75" thickBot="1" x14ac:dyDescent="0.3">
      <c r="A29" s="29" t="s">
        <v>108</v>
      </c>
      <c r="B29" s="30" t="str">
        <f>VLOOKUP(A29,'3'!A:B,2,0)</f>
        <v>펌프 및 원심분리기</v>
      </c>
      <c r="C29" s="27"/>
      <c r="D29" s="101"/>
      <c r="E29" s="101"/>
      <c r="F29" s="102">
        <v>31000</v>
      </c>
      <c r="G29" s="101">
        <v>1.8</v>
      </c>
      <c r="H29" s="101">
        <v>-4.9000000000000004</v>
      </c>
      <c r="I29" s="107">
        <v>-0.1</v>
      </c>
      <c r="O29" s="106"/>
    </row>
    <row r="30" spans="1:15" ht="21.75" thickBot="1" x14ac:dyDescent="0.3">
      <c r="A30" s="29" t="s">
        <v>109</v>
      </c>
      <c r="B30" s="30" t="str">
        <f>VLOOKUP(A30,'3'!A:B,2,0)</f>
        <v>건설용 및 광산용 기계</v>
      </c>
      <c r="C30" s="27"/>
      <c r="D30" s="101"/>
      <c r="E30" s="101"/>
      <c r="F30" s="102">
        <v>85364</v>
      </c>
      <c r="G30" s="101">
        <v>4.9000000000000004</v>
      </c>
      <c r="H30" s="101">
        <v>35.799999999999997</v>
      </c>
      <c r="I30" s="107">
        <v>1.2</v>
      </c>
      <c r="O30" s="106"/>
    </row>
    <row r="31" spans="1:15" ht="21.75" thickBot="1" x14ac:dyDescent="0.3">
      <c r="A31" s="29" t="s">
        <v>110</v>
      </c>
      <c r="B31" s="30" t="str">
        <f>VLOOKUP(A31,'3'!A:B,2,0)</f>
        <v>하역 기계</v>
      </c>
      <c r="C31" s="27"/>
      <c r="D31" s="101"/>
      <c r="E31" s="101"/>
      <c r="F31" s="102">
        <v>19253</v>
      </c>
      <c r="G31" s="101">
        <v>1.1000000000000001</v>
      </c>
      <c r="H31" s="101">
        <v>-3.3</v>
      </c>
      <c r="I31" s="107">
        <v>0</v>
      </c>
      <c r="O31" s="106"/>
    </row>
    <row r="32" spans="1:15" ht="21.75" thickBot="1" x14ac:dyDescent="0.3">
      <c r="A32" s="29" t="s">
        <v>111</v>
      </c>
      <c r="B32" s="30" t="str">
        <f>VLOOKUP(A32,'3'!A:B,2,0)</f>
        <v>가열용 및 냉각용 기기</v>
      </c>
      <c r="C32" s="27"/>
      <c r="D32" s="101"/>
      <c r="E32" s="101"/>
      <c r="F32" s="102">
        <v>9774</v>
      </c>
      <c r="G32" s="101">
        <v>0.6</v>
      </c>
      <c r="H32" s="101">
        <v>-23.3</v>
      </c>
      <c r="I32" s="107">
        <v>-0.2</v>
      </c>
      <c r="O32" s="106"/>
    </row>
    <row r="33" spans="1:15" ht="21.75" thickBot="1" x14ac:dyDescent="0.3">
      <c r="A33" s="29" t="s">
        <v>112</v>
      </c>
      <c r="B33" s="30" t="str">
        <f>VLOOKUP(A33,'3'!A:B,2,0)</f>
        <v>섬유 기계</v>
      </c>
      <c r="C33" s="27"/>
      <c r="D33" s="101"/>
      <c r="E33" s="101"/>
      <c r="F33" s="101">
        <v>725</v>
      </c>
      <c r="G33" s="101">
        <v>0</v>
      </c>
      <c r="H33" s="101">
        <v>-34.799999999999997</v>
      </c>
      <c r="I33" s="107">
        <v>0</v>
      </c>
    </row>
    <row r="34" spans="1:15" ht="21.75" thickBot="1" x14ac:dyDescent="0.3">
      <c r="A34" s="29" t="s">
        <v>113</v>
      </c>
      <c r="B34" s="30" t="str">
        <f>VLOOKUP(A34,'3'!A:B,2,0)</f>
        <v>베어링</v>
      </c>
      <c r="C34" s="27" t="s">
        <v>337</v>
      </c>
      <c r="D34" s="102">
        <v>4519</v>
      </c>
      <c r="E34" s="101">
        <v>14.7</v>
      </c>
      <c r="F34" s="102">
        <v>8924</v>
      </c>
      <c r="G34" s="101">
        <v>0.5</v>
      </c>
      <c r="H34" s="101">
        <v>5.8</v>
      </c>
      <c r="I34" s="107">
        <v>0</v>
      </c>
      <c r="M34" s="106"/>
      <c r="O34" s="106"/>
    </row>
    <row r="35" spans="1:15" ht="21.75" thickBot="1" x14ac:dyDescent="0.3">
      <c r="A35" s="28" t="s">
        <v>114</v>
      </c>
      <c r="B35" s="29" t="str">
        <f>VLOOKUP(A35,'3'!A:B,2,0)</f>
        <v>전기 기기</v>
      </c>
      <c r="C35" s="27"/>
      <c r="D35" s="101"/>
      <c r="E35" s="101"/>
      <c r="F35" s="102">
        <v>260038</v>
      </c>
      <c r="G35" s="101">
        <v>14.8</v>
      </c>
      <c r="H35" s="101">
        <v>2.2999999999999998</v>
      </c>
      <c r="I35" s="107">
        <v>0.3</v>
      </c>
      <c r="O35" s="106"/>
    </row>
    <row r="36" spans="1:15" ht="21.75" thickBot="1" x14ac:dyDescent="0.3">
      <c r="A36" s="29" t="s">
        <v>115</v>
      </c>
      <c r="B36" s="30" t="str">
        <f>VLOOKUP(A36,'3'!A:B,2,0)</f>
        <v>반도체 등 전자부품</v>
      </c>
      <c r="C36" s="27"/>
      <c r="D36" s="101"/>
      <c r="E36" s="101"/>
      <c r="F36" s="102">
        <v>18780</v>
      </c>
      <c r="G36" s="101">
        <v>1.1000000000000001</v>
      </c>
      <c r="H36" s="101">
        <v>-11.4</v>
      </c>
      <c r="I36" s="107">
        <v>-0.1</v>
      </c>
      <c r="O36" s="106"/>
    </row>
    <row r="37" spans="1:15" ht="21.75" thickBot="1" x14ac:dyDescent="0.3">
      <c r="A37" s="29" t="s">
        <v>116</v>
      </c>
      <c r="B37" s="31" t="str">
        <f>VLOOKUP(A37,'3'!A:B,2,0)</f>
        <v>IC</v>
      </c>
      <c r="C37" s="27" t="s">
        <v>343</v>
      </c>
      <c r="D37" s="101">
        <v>92</v>
      </c>
      <c r="E37" s="101">
        <v>-23.3</v>
      </c>
      <c r="F37" s="102">
        <v>7501</v>
      </c>
      <c r="G37" s="101">
        <v>0.4</v>
      </c>
      <c r="H37" s="101">
        <v>-23.9</v>
      </c>
      <c r="I37" s="107">
        <v>-0.1</v>
      </c>
      <c r="O37" s="106"/>
    </row>
    <row r="38" spans="1:15" ht="21.75" thickBot="1" x14ac:dyDescent="0.3">
      <c r="A38" s="29" t="s">
        <v>117</v>
      </c>
      <c r="B38" s="30" t="str">
        <f>VLOOKUP(A38,'3'!A:B,2,0)</f>
        <v>음향 및 영상 기기</v>
      </c>
      <c r="C38" s="27" t="s">
        <v>342</v>
      </c>
      <c r="D38" s="101">
        <v>467</v>
      </c>
      <c r="E38" s="101">
        <v>34.799999999999997</v>
      </c>
      <c r="F38" s="102">
        <v>11972</v>
      </c>
      <c r="G38" s="101">
        <v>0.7</v>
      </c>
      <c r="H38" s="101">
        <v>-0.2</v>
      </c>
      <c r="I38" s="107">
        <v>0</v>
      </c>
      <c r="O38" s="106"/>
    </row>
    <row r="39" spans="1:15" ht="42.75" thickBot="1" x14ac:dyDescent="0.3">
      <c r="A39" s="29" t="s">
        <v>118</v>
      </c>
      <c r="B39" s="31" t="str">
        <f>VLOOKUP(A39,'3'!A:B,2,0)</f>
        <v>영상 기록 및 재생 기기</v>
      </c>
      <c r="C39" s="27" t="s">
        <v>342</v>
      </c>
      <c r="D39" s="101">
        <v>133</v>
      </c>
      <c r="E39" s="101">
        <v>52.8</v>
      </c>
      <c r="F39" s="102">
        <v>8095</v>
      </c>
      <c r="G39" s="101">
        <v>0.5</v>
      </c>
      <c r="H39" s="101">
        <v>3</v>
      </c>
      <c r="I39" s="107">
        <v>0</v>
      </c>
      <c r="O39" s="106"/>
    </row>
    <row r="40" spans="1:15" ht="21.75" thickBot="1" x14ac:dyDescent="0.3">
      <c r="A40" s="29" t="s">
        <v>119</v>
      </c>
      <c r="B40" s="31" t="str">
        <f>VLOOKUP(A40,'3'!A:B,2,0)</f>
        <v>TV 수상기</v>
      </c>
      <c r="C40" s="27" t="s">
        <v>342</v>
      </c>
      <c r="D40" s="101">
        <v>12</v>
      </c>
      <c r="E40" s="101">
        <v>-36</v>
      </c>
      <c r="F40" s="102">
        <v>1206</v>
      </c>
      <c r="G40" s="101">
        <v>0.1</v>
      </c>
      <c r="H40" s="101">
        <v>-29.1</v>
      </c>
      <c r="I40" s="107">
        <v>0</v>
      </c>
      <c r="O40" s="106"/>
    </row>
    <row r="41" spans="1:15" ht="42.75" thickBot="1" x14ac:dyDescent="0.3">
      <c r="A41" s="29" t="s">
        <v>120</v>
      </c>
      <c r="B41" s="30" t="str">
        <f>VLOOKUP(A41,'3'!A:B,2,0)</f>
        <v>음향 및 영상 기기의 부분품</v>
      </c>
      <c r="C41" s="27"/>
      <c r="D41" s="101"/>
      <c r="E41" s="101"/>
      <c r="F41" s="102">
        <v>2480</v>
      </c>
      <c r="G41" s="101">
        <v>0.1</v>
      </c>
      <c r="H41" s="101">
        <v>-3.3</v>
      </c>
      <c r="I41" s="107">
        <v>0</v>
      </c>
      <c r="O41" s="106"/>
    </row>
    <row r="42" spans="1:15" ht="21.75" thickBot="1" x14ac:dyDescent="0.3">
      <c r="A42" s="29" t="s">
        <v>121</v>
      </c>
      <c r="B42" s="30" t="str">
        <f>VLOOKUP(A42,'3'!A:B,2,0)</f>
        <v>중전 기기</v>
      </c>
      <c r="C42" s="27"/>
      <c r="D42" s="101"/>
      <c r="E42" s="101"/>
      <c r="F42" s="102">
        <v>48175</v>
      </c>
      <c r="G42" s="101">
        <v>2.7</v>
      </c>
      <c r="H42" s="101">
        <v>14.8</v>
      </c>
      <c r="I42" s="107">
        <v>0.3</v>
      </c>
      <c r="O42" s="106"/>
    </row>
    <row r="43" spans="1:15" ht="21.75" thickBot="1" x14ac:dyDescent="0.3">
      <c r="A43" s="29" t="s">
        <v>122</v>
      </c>
      <c r="B43" s="30" t="str">
        <f>VLOOKUP(A43,'3'!A:B,2,0)</f>
        <v>통신기</v>
      </c>
      <c r="C43" s="27"/>
      <c r="D43" s="101"/>
      <c r="E43" s="101"/>
      <c r="F43" s="102">
        <v>9379</v>
      </c>
      <c r="G43" s="101">
        <v>0.5</v>
      </c>
      <c r="H43" s="101">
        <v>-16.7</v>
      </c>
      <c r="I43" s="107">
        <v>-0.1</v>
      </c>
      <c r="O43" s="106"/>
    </row>
    <row r="44" spans="1:15" ht="21.75" thickBot="1" x14ac:dyDescent="0.3">
      <c r="A44" s="29" t="s">
        <v>123</v>
      </c>
      <c r="B44" s="30" t="str">
        <f>VLOOKUP(A44,'3'!A:B,2,0)</f>
        <v>전기 계측 기기</v>
      </c>
      <c r="C44" s="27"/>
      <c r="D44" s="101"/>
      <c r="E44" s="101"/>
      <c r="F44" s="102">
        <v>33196</v>
      </c>
      <c r="G44" s="101">
        <v>1.9</v>
      </c>
      <c r="H44" s="101">
        <v>-7.2</v>
      </c>
      <c r="I44" s="107">
        <v>-0.1</v>
      </c>
      <c r="O44" s="106"/>
    </row>
    <row r="45" spans="1:15" ht="21.75" thickBot="1" x14ac:dyDescent="0.3">
      <c r="A45" s="29" t="s">
        <v>124</v>
      </c>
      <c r="B45" s="30" t="str">
        <f>VLOOKUP(A45,'3'!A:B,2,0)</f>
        <v>전기회로 등의 기기</v>
      </c>
      <c r="C45" s="27"/>
      <c r="D45" s="101"/>
      <c r="E45" s="101"/>
      <c r="F45" s="102">
        <v>24631</v>
      </c>
      <c r="G45" s="101">
        <v>1.4</v>
      </c>
      <c r="H45" s="101">
        <v>-0.2</v>
      </c>
      <c r="I45" s="107">
        <v>0</v>
      </c>
      <c r="O45" s="106"/>
    </row>
    <row r="46" spans="1:15" ht="21.75" thickBot="1" x14ac:dyDescent="0.3">
      <c r="A46" s="29" t="s">
        <v>125</v>
      </c>
      <c r="B46" s="30" t="str">
        <f>VLOOKUP(A46,'3'!A:B,2,0)</f>
        <v>전지</v>
      </c>
      <c r="C46" s="27"/>
      <c r="D46" s="101"/>
      <c r="E46" s="101"/>
      <c r="F46" s="102">
        <v>37772</v>
      </c>
      <c r="G46" s="101">
        <v>2.2000000000000002</v>
      </c>
      <c r="H46" s="101">
        <v>2.2000000000000002</v>
      </c>
      <c r="I46" s="107">
        <v>0</v>
      </c>
      <c r="O46" s="106"/>
    </row>
    <row r="47" spans="1:15" ht="21.75" thickBot="1" x14ac:dyDescent="0.3">
      <c r="A47" s="28" t="s">
        <v>126</v>
      </c>
      <c r="B47" s="29" t="str">
        <f>VLOOKUP(A47,'3'!A:B,2,0)</f>
        <v>수송용 기기</v>
      </c>
      <c r="C47" s="27"/>
      <c r="D47" s="101"/>
      <c r="E47" s="101"/>
      <c r="F47" s="102">
        <v>605222</v>
      </c>
      <c r="G47" s="101">
        <v>34.5</v>
      </c>
      <c r="H47" s="101">
        <v>-13</v>
      </c>
      <c r="I47" s="107">
        <v>-4.7</v>
      </c>
      <c r="O47" s="106"/>
    </row>
    <row r="48" spans="1:15" ht="21.75" thickBot="1" x14ac:dyDescent="0.3">
      <c r="A48" s="29" t="s">
        <v>127</v>
      </c>
      <c r="B48" s="30" t="str">
        <f>VLOOKUP(A48,'3'!A:B,2,0)</f>
        <v>자동차</v>
      </c>
      <c r="C48" s="27" t="s">
        <v>341</v>
      </c>
      <c r="D48" s="102">
        <v>117635</v>
      </c>
      <c r="E48" s="101">
        <v>-4.7</v>
      </c>
      <c r="F48" s="102">
        <v>470626</v>
      </c>
      <c r="G48" s="101">
        <v>26.8</v>
      </c>
      <c r="H48" s="101">
        <v>-14.8</v>
      </c>
      <c r="I48" s="107">
        <v>-4.3</v>
      </c>
      <c r="M48" s="106"/>
      <c r="O48" s="106"/>
    </row>
    <row r="49" spans="1:15" ht="21.75" thickBot="1" x14ac:dyDescent="0.3">
      <c r="A49" s="29" t="s">
        <v>128</v>
      </c>
      <c r="B49" s="31" t="str">
        <f>VLOOKUP(A49,'3'!A:B,2,0)</f>
        <v>승용차</v>
      </c>
      <c r="C49" s="27" t="s">
        <v>341</v>
      </c>
      <c r="D49" s="102">
        <v>116037</v>
      </c>
      <c r="E49" s="101">
        <v>-5.2</v>
      </c>
      <c r="F49" s="102">
        <v>456110</v>
      </c>
      <c r="G49" s="101">
        <v>26</v>
      </c>
      <c r="H49" s="101">
        <v>-16.600000000000001</v>
      </c>
      <c r="I49" s="107">
        <v>-4.8</v>
      </c>
      <c r="M49" s="106"/>
      <c r="O49" s="106"/>
    </row>
    <row r="50" spans="1:15" ht="21.75" thickBot="1" x14ac:dyDescent="0.3">
      <c r="A50" s="29" t="s">
        <v>129</v>
      </c>
      <c r="B50" s="31" t="str">
        <f>VLOOKUP(A50,'3'!A:B,2,0)</f>
        <v>버스 및 트럭</v>
      </c>
      <c r="C50" s="27" t="s">
        <v>341</v>
      </c>
      <c r="D50" s="102">
        <v>1596</v>
      </c>
      <c r="E50" s="101">
        <v>53.5</v>
      </c>
      <c r="F50" s="102">
        <v>14512</v>
      </c>
      <c r="G50" s="101">
        <v>0.8</v>
      </c>
      <c r="H50" s="101">
        <v>164.8</v>
      </c>
      <c r="I50" s="107">
        <v>0.5</v>
      </c>
      <c r="M50" s="106"/>
      <c r="O50" s="106"/>
    </row>
    <row r="51" spans="1:15" ht="21.75" thickBot="1" x14ac:dyDescent="0.3">
      <c r="A51" s="29" t="s">
        <v>130</v>
      </c>
      <c r="B51" s="30" t="str">
        <f>VLOOKUP(A51,'3'!A:B,2,0)</f>
        <v>자동차의 부분품</v>
      </c>
      <c r="C51" s="27" t="s">
        <v>337</v>
      </c>
      <c r="D51" s="102">
        <v>43979</v>
      </c>
      <c r="E51" s="101">
        <v>-5.9</v>
      </c>
      <c r="F51" s="102">
        <v>92149</v>
      </c>
      <c r="G51" s="101">
        <v>5.3</v>
      </c>
      <c r="H51" s="101">
        <v>-15.9</v>
      </c>
      <c r="I51" s="107">
        <v>-0.9</v>
      </c>
      <c r="M51" s="106"/>
      <c r="O51" s="106"/>
    </row>
    <row r="52" spans="1:15" ht="21.75" thickBot="1" x14ac:dyDescent="0.3">
      <c r="A52" s="29" t="s">
        <v>131</v>
      </c>
      <c r="B52" s="30" t="str">
        <f>VLOOKUP(A52,'3'!A:B,2,0)</f>
        <v>이륜자동차</v>
      </c>
      <c r="C52" s="27" t="s">
        <v>369</v>
      </c>
      <c r="D52" s="101">
        <v>12</v>
      </c>
      <c r="E52" s="101">
        <v>5.7</v>
      </c>
      <c r="F52" s="102">
        <v>12394</v>
      </c>
      <c r="G52" s="101">
        <v>0.7</v>
      </c>
      <c r="H52" s="101">
        <v>-5.8</v>
      </c>
      <c r="I52" s="107">
        <v>0</v>
      </c>
      <c r="O52" s="106"/>
    </row>
    <row r="53" spans="1:15" ht="21.75" thickBot="1" x14ac:dyDescent="0.3">
      <c r="A53" s="29" t="s">
        <v>132</v>
      </c>
      <c r="B53" s="30" t="str">
        <f>VLOOKUP(A53,'3'!A:B,2,0)</f>
        <v>항공기류</v>
      </c>
      <c r="C53" s="27"/>
      <c r="D53" s="101"/>
      <c r="E53" s="101"/>
      <c r="F53" s="102">
        <v>26635</v>
      </c>
      <c r="G53" s="101">
        <v>1.5</v>
      </c>
      <c r="H53" s="101">
        <v>55.2</v>
      </c>
      <c r="I53" s="107">
        <v>0.5</v>
      </c>
      <c r="O53" s="106"/>
    </row>
    <row r="54" spans="1:15" ht="21.75" thickBot="1" x14ac:dyDescent="0.3">
      <c r="A54" s="29" t="s">
        <v>133</v>
      </c>
      <c r="B54" s="30" t="str">
        <f>VLOOKUP(A54,'3'!A:B,2,0)</f>
        <v>선박</v>
      </c>
      <c r="C54" s="27" t="s">
        <v>339</v>
      </c>
      <c r="D54" s="101" t="s">
        <v>432</v>
      </c>
      <c r="E54" s="101"/>
      <c r="F54" s="101" t="s">
        <v>432</v>
      </c>
      <c r="G54" s="101" t="s">
        <v>432</v>
      </c>
      <c r="H54" s="101"/>
      <c r="I54" s="107" t="s">
        <v>432</v>
      </c>
    </row>
    <row r="55" spans="1:15" ht="21.75" thickBot="1" x14ac:dyDescent="0.3">
      <c r="A55" s="28" t="s">
        <v>134</v>
      </c>
      <c r="B55" s="29" t="str">
        <f>VLOOKUP(A55,'3'!A:B,2,0)</f>
        <v>기타</v>
      </c>
      <c r="C55" s="27"/>
      <c r="D55" s="101"/>
      <c r="E55" s="101"/>
      <c r="F55" s="102">
        <v>205575</v>
      </c>
      <c r="G55" s="101">
        <v>11.7</v>
      </c>
      <c r="H55" s="101">
        <v>-20.6</v>
      </c>
      <c r="I55" s="107">
        <v>-2.8</v>
      </c>
      <c r="O55" s="106"/>
    </row>
    <row r="56" spans="1:15" ht="21.75" thickBot="1" x14ac:dyDescent="0.3">
      <c r="A56" s="29" t="s">
        <v>135</v>
      </c>
      <c r="B56" s="30" t="str">
        <f>VLOOKUP(A56,'3'!A:B,2,0)</f>
        <v>과학 광학 기기</v>
      </c>
      <c r="C56" s="27"/>
      <c r="D56" s="101"/>
      <c r="E56" s="101"/>
      <c r="F56" s="102">
        <v>51552</v>
      </c>
      <c r="G56" s="101">
        <v>2.9</v>
      </c>
      <c r="H56" s="101">
        <v>-14.4</v>
      </c>
      <c r="I56" s="107">
        <v>-0.5</v>
      </c>
      <c r="O56" s="106"/>
    </row>
    <row r="57" spans="1:15" ht="21.75" thickBot="1" x14ac:dyDescent="0.3">
      <c r="A57" s="29" t="s">
        <v>136</v>
      </c>
      <c r="B57" s="30" t="str">
        <f>VLOOKUP(A57,'3'!A:B,2,0)</f>
        <v>사진용 및 영화용 재료</v>
      </c>
      <c r="C57" s="27"/>
      <c r="D57" s="101"/>
      <c r="E57" s="101"/>
      <c r="F57" s="102">
        <v>8644</v>
      </c>
      <c r="G57" s="101">
        <v>0.5</v>
      </c>
      <c r="H57" s="101">
        <v>18.3</v>
      </c>
      <c r="I57" s="107">
        <v>0.1</v>
      </c>
      <c r="O57" s="106"/>
    </row>
    <row r="58" spans="1:15" ht="21" x14ac:dyDescent="0.25">
      <c r="A58" s="35" t="s">
        <v>410</v>
      </c>
      <c r="B58" s="38"/>
      <c r="C58" s="38"/>
      <c r="D58" s="47"/>
      <c r="E58" s="53"/>
      <c r="F58" s="47"/>
      <c r="G58" s="53"/>
      <c r="H58" s="53"/>
      <c r="I58" s="53"/>
    </row>
    <row r="59" spans="1:15" ht="21" x14ac:dyDescent="0.25">
      <c r="A59" s="36" t="str">
        <f>HLOOKUP(A58,'4'!59:60,2,0)</f>
        <v xml:space="preserve"> 변화율은 전년대비 변화율을 나타냅니다. 
 *를 붙인 수치는 전년대비 배율을 나타냅니다.</v>
      </c>
      <c r="B59" s="39"/>
      <c r="C59" s="39"/>
      <c r="D59" s="48"/>
      <c r="E59" s="54"/>
      <c r="F59" s="48"/>
      <c r="G59" s="54"/>
      <c r="H59" s="54"/>
      <c r="I59" s="54"/>
    </row>
    <row r="60" spans="1:15" ht="21" x14ac:dyDescent="0.25">
      <c r="A60" s="36"/>
      <c r="B60" s="39"/>
      <c r="C60" s="39"/>
      <c r="D60" s="48"/>
      <c r="E60" s="54"/>
      <c r="F60" s="48"/>
      <c r="G60" s="54"/>
      <c r="H60" s="54"/>
      <c r="I60" s="54"/>
    </row>
    <row r="61" spans="1:15" ht="21" x14ac:dyDescent="0.25">
      <c r="A61" s="36" t="s">
        <v>434</v>
      </c>
      <c r="B61" s="39"/>
      <c r="C61" s="39"/>
      <c r="D61" s="48"/>
      <c r="E61" s="54"/>
      <c r="F61" s="48"/>
      <c r="G61" s="54"/>
      <c r="H61" s="54"/>
      <c r="I61" s="54"/>
    </row>
    <row r="62" spans="1:15" ht="21" x14ac:dyDescent="0.25">
      <c r="A62" s="36" t="str">
        <f>HLOOKUP(A61,'4'!62:63,2,0)</f>
        <v xml:space="preserve"> 증감 기여도는 전년대비 증감 기여도입니다.</v>
      </c>
      <c r="B62" s="39"/>
      <c r="C62" s="39"/>
      <c r="D62" s="48"/>
      <c r="E62" s="54"/>
      <c r="F62" s="48"/>
      <c r="G62" s="54"/>
      <c r="H62" s="54"/>
      <c r="I62" s="54"/>
    </row>
    <row r="63" spans="1:15" ht="14.25" customHeight="1" x14ac:dyDescent="0.25"/>
    <row r="64" spans="1:15" ht="14.25" customHeight="1" x14ac:dyDescent="0.25"/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2CDC0-E2D6-4976-A149-4DFED16400AD}">
  <dimension ref="A1:O65"/>
  <sheetViews>
    <sheetView showGridLines="0" topLeftCell="H1" zoomScaleNormal="100" workbookViewId="0">
      <selection activeCell="M5" sqref="M5"/>
    </sheetView>
  </sheetViews>
  <sheetFormatPr defaultRowHeight="14.25" x14ac:dyDescent="0.25"/>
  <cols>
    <col min="1" max="2" width="25.7109375" customWidth="1"/>
    <col min="3" max="3" width="14" bestFit="1" customWidth="1"/>
    <col min="4" max="4" width="13" bestFit="1" customWidth="1"/>
    <col min="5" max="5" width="11" bestFit="1" customWidth="1"/>
    <col min="6" max="6" width="13.85546875" bestFit="1" customWidth="1"/>
    <col min="7" max="7" width="10.5703125" customWidth="1"/>
    <col min="8" max="8" width="11" bestFit="1" customWidth="1"/>
    <col min="9" max="9" width="15.7109375" bestFit="1" customWidth="1"/>
    <col min="10" max="10" width="10.28515625" bestFit="1" customWidth="1"/>
    <col min="11" max="11" width="12.140625" bestFit="1" customWidth="1"/>
    <col min="12" max="12" width="10.28515625" bestFit="1" customWidth="1"/>
    <col min="13" max="13" width="10" bestFit="1" customWidth="1"/>
    <col min="14" max="14" width="12.140625" bestFit="1" customWidth="1"/>
    <col min="15" max="15" width="15.7109375" bestFit="1" customWidth="1"/>
  </cols>
  <sheetData>
    <row r="1" spans="1:15" ht="23.25" x14ac:dyDescent="0.25">
      <c r="A1" s="44" t="s">
        <v>162</v>
      </c>
      <c r="B1" s="42"/>
      <c r="C1" s="42"/>
      <c r="D1" s="45"/>
      <c r="E1" s="51"/>
      <c r="F1" s="50"/>
      <c r="G1" s="56"/>
      <c r="H1" s="56"/>
      <c r="I1" s="56"/>
    </row>
    <row r="2" spans="1:15" ht="23.25" x14ac:dyDescent="0.25">
      <c r="A2" s="44" t="str">
        <f>VLOOKUP(A1,目次!B:C,2,0)</f>
        <v>주요 지역, 국가별 및 상품별 수출, 유럽연합</v>
      </c>
      <c r="B2" s="42"/>
      <c r="C2" s="42"/>
      <c r="D2" s="45"/>
      <c r="E2" s="51"/>
      <c r="F2" s="50"/>
      <c r="G2" s="56"/>
      <c r="H2" s="56"/>
      <c r="I2" s="56"/>
    </row>
    <row r="3" spans="1:15" s="82" customFormat="1" ht="21" x14ac:dyDescent="0.25">
      <c r="A3" s="74" t="s">
        <v>194</v>
      </c>
    </row>
    <row r="4" spans="1:15" s="82" customFormat="1" ht="21.75" thickBot="1" x14ac:dyDescent="0.3">
      <c r="A4" s="85" t="s">
        <v>195</v>
      </c>
    </row>
    <row r="5" spans="1:15" ht="21.75" thickBot="1" x14ac:dyDescent="0.3">
      <c r="A5" s="17"/>
      <c r="B5" s="17"/>
      <c r="C5" s="17" t="s">
        <v>82</v>
      </c>
      <c r="D5" s="46" t="s">
        <v>83</v>
      </c>
      <c r="E5" s="52" t="s">
        <v>30</v>
      </c>
      <c r="F5" s="46" t="s">
        <v>84</v>
      </c>
      <c r="G5" s="52" t="s">
        <v>85</v>
      </c>
      <c r="H5" s="52" t="s">
        <v>30</v>
      </c>
      <c r="I5" s="57" t="s">
        <v>86</v>
      </c>
    </row>
    <row r="6" spans="1:15" ht="21.75" thickBot="1" x14ac:dyDescent="0.3">
      <c r="A6" s="17" t="s">
        <v>81</v>
      </c>
      <c r="B6" s="17" t="str">
        <f>VLOOKUP(A6,'3'!A:B,2,0)</f>
        <v>품명</v>
      </c>
      <c r="C6" s="17" t="str">
        <f>HLOOKUP(C5,'4'!5:6,2,0)</f>
        <v>단위</v>
      </c>
      <c r="D6" s="46" t="str">
        <f>HLOOKUP(D5,'4'!5:6,2,0)</f>
        <v>수량</v>
      </c>
      <c r="E6" s="52" t="str">
        <f>HLOOKUP(E5,'4'!5:6,2,0)</f>
        <v>변화율</v>
      </c>
      <c r="F6" s="46" t="str">
        <f>HLOOKUP(F5,'4'!5:6,2,0)</f>
        <v>가액</v>
      </c>
      <c r="G6" s="52" t="str">
        <f>HLOOKUP(G5,'4'!5:6,2,0)</f>
        <v>구성비</v>
      </c>
      <c r="H6" s="52" t="str">
        <f>HLOOKUP(H5,'4'!5:6,2,0)</f>
        <v>변화율</v>
      </c>
      <c r="I6" s="57" t="str">
        <f>HLOOKUP(I5,'4'!5:6,2,0)</f>
        <v>증감 기여도</v>
      </c>
    </row>
    <row r="7" spans="1:15" ht="21.75" thickBot="1" x14ac:dyDescent="0.3">
      <c r="A7" s="25" t="s">
        <v>33</v>
      </c>
      <c r="B7" s="26" t="str">
        <f>VLOOKUP(A7,'3'!A:B,2,0)</f>
        <v>총액</v>
      </c>
      <c r="C7" s="27"/>
      <c r="D7" s="101"/>
      <c r="E7" s="101"/>
      <c r="F7" s="102">
        <v>916864</v>
      </c>
      <c r="G7" s="101">
        <v>100</v>
      </c>
      <c r="H7" s="101">
        <v>14</v>
      </c>
      <c r="I7" s="107">
        <v>14</v>
      </c>
      <c r="O7" s="106"/>
    </row>
    <row r="8" spans="1:15" ht="21.75" thickBot="1" x14ac:dyDescent="0.3">
      <c r="A8" s="28" t="s">
        <v>87</v>
      </c>
      <c r="B8" s="29" t="str">
        <f>VLOOKUP(A8,'3'!A:B,2,0)</f>
        <v>식료품</v>
      </c>
      <c r="C8" s="27"/>
      <c r="D8" s="101"/>
      <c r="E8" s="101"/>
      <c r="F8" s="102">
        <v>8962</v>
      </c>
      <c r="G8" s="101">
        <v>1</v>
      </c>
      <c r="H8" s="101">
        <v>35.5</v>
      </c>
      <c r="I8" s="107">
        <v>0.3</v>
      </c>
      <c r="O8" s="106"/>
    </row>
    <row r="9" spans="1:15" ht="21.75" thickBot="1" x14ac:dyDescent="0.3">
      <c r="A9" s="28" t="s">
        <v>88</v>
      </c>
      <c r="B9" s="29" t="str">
        <f>VLOOKUP(A9,'3'!A:B,2,0)</f>
        <v>원료품</v>
      </c>
      <c r="C9" s="27"/>
      <c r="D9" s="101"/>
      <c r="E9" s="101"/>
      <c r="F9" s="102">
        <v>9199</v>
      </c>
      <c r="G9" s="101">
        <v>1</v>
      </c>
      <c r="H9" s="101">
        <v>7.9</v>
      </c>
      <c r="I9" s="107">
        <v>0.1</v>
      </c>
      <c r="O9" s="106"/>
    </row>
    <row r="10" spans="1:15" ht="21.75" thickBot="1" x14ac:dyDescent="0.3">
      <c r="A10" s="28" t="s">
        <v>89</v>
      </c>
      <c r="B10" s="29" t="str">
        <f>VLOOKUP(A10,'3'!A:B,2,0)</f>
        <v>광물성 원료</v>
      </c>
      <c r="C10" s="27"/>
      <c r="D10" s="101"/>
      <c r="E10" s="101"/>
      <c r="F10" s="101">
        <v>567</v>
      </c>
      <c r="G10" s="101">
        <v>0.1</v>
      </c>
      <c r="H10" s="101">
        <v>45.6</v>
      </c>
      <c r="I10" s="107">
        <v>0</v>
      </c>
    </row>
    <row r="11" spans="1:15" ht="21.75" thickBot="1" x14ac:dyDescent="0.3">
      <c r="A11" s="28" t="s">
        <v>90</v>
      </c>
      <c r="B11" s="29" t="str">
        <f>VLOOKUP(A11,'3'!A:B,2,0)</f>
        <v>화학제품</v>
      </c>
      <c r="C11" s="27"/>
      <c r="D11" s="101"/>
      <c r="E11" s="101"/>
      <c r="F11" s="102">
        <v>92757</v>
      </c>
      <c r="G11" s="101">
        <v>10.1</v>
      </c>
      <c r="H11" s="101">
        <v>0.3</v>
      </c>
      <c r="I11" s="107">
        <v>0</v>
      </c>
      <c r="O11" s="106"/>
    </row>
    <row r="12" spans="1:15" ht="21.75" thickBot="1" x14ac:dyDescent="0.3">
      <c r="A12" s="29" t="s">
        <v>91</v>
      </c>
      <c r="B12" s="30" t="str">
        <f>VLOOKUP(A12,'3'!A:B,2,0)</f>
        <v>유기화합물</v>
      </c>
      <c r="C12" s="27"/>
      <c r="D12" s="101"/>
      <c r="E12" s="101"/>
      <c r="F12" s="102">
        <v>19767</v>
      </c>
      <c r="G12" s="101">
        <v>2.2000000000000002</v>
      </c>
      <c r="H12" s="101">
        <v>-12.2</v>
      </c>
      <c r="I12" s="107">
        <v>-0.3</v>
      </c>
      <c r="O12" s="106"/>
    </row>
    <row r="13" spans="1:15" ht="21.75" thickBot="1" x14ac:dyDescent="0.3">
      <c r="A13" s="29" t="s">
        <v>92</v>
      </c>
      <c r="B13" s="30" t="str">
        <f>VLOOKUP(A13,'3'!A:B,2,0)</f>
        <v>의약품</v>
      </c>
      <c r="C13" s="27" t="s">
        <v>336</v>
      </c>
      <c r="D13" s="102">
        <v>444477</v>
      </c>
      <c r="E13" s="101">
        <v>0.1</v>
      </c>
      <c r="F13" s="102">
        <v>16607</v>
      </c>
      <c r="G13" s="101">
        <v>1.8</v>
      </c>
      <c r="H13" s="101">
        <v>3.9</v>
      </c>
      <c r="I13" s="107">
        <v>0.1</v>
      </c>
      <c r="M13" s="106"/>
      <c r="O13" s="106"/>
    </row>
    <row r="14" spans="1:15" ht="21.75" thickBot="1" x14ac:dyDescent="0.3">
      <c r="A14" s="29" t="s">
        <v>93</v>
      </c>
      <c r="B14" s="30" t="str">
        <f>VLOOKUP(A14,'3'!A:B,2,0)</f>
        <v>플라스틱</v>
      </c>
      <c r="C14" s="27" t="s">
        <v>337</v>
      </c>
      <c r="D14" s="102">
        <v>26562</v>
      </c>
      <c r="E14" s="101">
        <v>-2.2999999999999998</v>
      </c>
      <c r="F14" s="102">
        <v>22894</v>
      </c>
      <c r="G14" s="101">
        <v>2.5</v>
      </c>
      <c r="H14" s="101">
        <v>2.4</v>
      </c>
      <c r="I14" s="107">
        <v>0.1</v>
      </c>
      <c r="M14" s="106"/>
      <c r="O14" s="106"/>
    </row>
    <row r="15" spans="1:15" ht="21.75" thickBot="1" x14ac:dyDescent="0.3">
      <c r="A15" s="28" t="s">
        <v>94</v>
      </c>
      <c r="B15" s="29" t="str">
        <f>VLOOKUP(A15,'3'!A:B,2,0)</f>
        <v>원료별 제품</v>
      </c>
      <c r="C15" s="27"/>
      <c r="D15" s="101"/>
      <c r="E15" s="101"/>
      <c r="F15" s="102">
        <v>64744</v>
      </c>
      <c r="G15" s="101">
        <v>7.1</v>
      </c>
      <c r="H15" s="101">
        <v>5.7</v>
      </c>
      <c r="I15" s="107">
        <v>0.4</v>
      </c>
      <c r="O15" s="106"/>
    </row>
    <row r="16" spans="1:15" ht="21.75" thickBot="1" x14ac:dyDescent="0.3">
      <c r="A16" s="29" t="s">
        <v>95</v>
      </c>
      <c r="B16" s="30" t="str">
        <f>VLOOKUP(A16,'3'!A:B,2,0)</f>
        <v>철강</v>
      </c>
      <c r="C16" s="27" t="s">
        <v>338</v>
      </c>
      <c r="D16" s="101">
        <v>57</v>
      </c>
      <c r="E16" s="101">
        <v>8.9</v>
      </c>
      <c r="F16" s="102">
        <v>12644</v>
      </c>
      <c r="G16" s="101">
        <v>1.4</v>
      </c>
      <c r="H16" s="101">
        <v>1.9</v>
      </c>
      <c r="I16" s="107">
        <v>0</v>
      </c>
      <c r="O16" s="106"/>
    </row>
    <row r="17" spans="1:15" ht="21.75" thickBot="1" x14ac:dyDescent="0.3">
      <c r="A17" s="29" t="s">
        <v>96</v>
      </c>
      <c r="B17" s="30" t="str">
        <f>VLOOKUP(A17,'3'!A:B,2,0)</f>
        <v>비철금속</v>
      </c>
      <c r="C17" s="27" t="s">
        <v>337</v>
      </c>
      <c r="D17" s="102">
        <v>6538</v>
      </c>
      <c r="E17" s="101">
        <v>10.7</v>
      </c>
      <c r="F17" s="102">
        <v>12047</v>
      </c>
      <c r="G17" s="101">
        <v>1.3</v>
      </c>
      <c r="H17" s="101">
        <v>37.1</v>
      </c>
      <c r="I17" s="107">
        <v>0.4</v>
      </c>
      <c r="M17" s="106"/>
      <c r="O17" s="106"/>
    </row>
    <row r="18" spans="1:15" ht="21.75" thickBot="1" x14ac:dyDescent="0.3">
      <c r="A18" s="29" t="s">
        <v>97</v>
      </c>
      <c r="B18" s="30" t="str">
        <f>VLOOKUP(A18,'3'!A:B,2,0)</f>
        <v>금속제품</v>
      </c>
      <c r="C18" s="27"/>
      <c r="D18" s="101"/>
      <c r="E18" s="101"/>
      <c r="F18" s="102">
        <v>12055</v>
      </c>
      <c r="G18" s="101">
        <v>1.3</v>
      </c>
      <c r="H18" s="101">
        <v>9.5</v>
      </c>
      <c r="I18" s="107">
        <v>0.1</v>
      </c>
      <c r="O18" s="106"/>
    </row>
    <row r="19" spans="1:15" ht="21.75" thickBot="1" x14ac:dyDescent="0.3">
      <c r="A19" s="29" t="s">
        <v>98</v>
      </c>
      <c r="B19" s="30" t="str">
        <f>VLOOKUP(A19,'3'!A:B,2,0)</f>
        <v>직물용 실 및 섬유제품</v>
      </c>
      <c r="C19" s="27"/>
      <c r="D19" s="101"/>
      <c r="E19" s="101"/>
      <c r="F19" s="102">
        <v>7365</v>
      </c>
      <c r="G19" s="101">
        <v>0.8</v>
      </c>
      <c r="H19" s="101">
        <v>-2.1</v>
      </c>
      <c r="I19" s="107">
        <v>0</v>
      </c>
      <c r="O19" s="106"/>
    </row>
    <row r="20" spans="1:15" ht="21.75" thickBot="1" x14ac:dyDescent="0.3">
      <c r="A20" s="29" t="s">
        <v>99</v>
      </c>
      <c r="B20" s="30" t="str">
        <f>VLOOKUP(A20,'3'!A:B,2,0)</f>
        <v>비금속 철물제품</v>
      </c>
      <c r="C20" s="27"/>
      <c r="D20" s="101"/>
      <c r="E20" s="101"/>
      <c r="F20" s="102">
        <v>9191</v>
      </c>
      <c r="G20" s="101">
        <v>1</v>
      </c>
      <c r="H20" s="101">
        <v>4.5</v>
      </c>
      <c r="I20" s="107">
        <v>0</v>
      </c>
      <c r="O20" s="106"/>
    </row>
    <row r="21" spans="1:15" ht="21.75" thickBot="1" x14ac:dyDescent="0.3">
      <c r="A21" s="29" t="s">
        <v>100</v>
      </c>
      <c r="B21" s="30" t="str">
        <f>VLOOKUP(A21,'3'!A:B,2,0)</f>
        <v>고무제품</v>
      </c>
      <c r="C21" s="27" t="s">
        <v>337</v>
      </c>
      <c r="D21" s="102">
        <v>7426</v>
      </c>
      <c r="E21" s="101">
        <v>-22.8</v>
      </c>
      <c r="F21" s="102">
        <v>9579</v>
      </c>
      <c r="G21" s="101">
        <v>1</v>
      </c>
      <c r="H21" s="101">
        <v>-10.3</v>
      </c>
      <c r="I21" s="107">
        <v>-0.1</v>
      </c>
      <c r="M21" s="106"/>
      <c r="O21" s="106"/>
    </row>
    <row r="22" spans="1:15" ht="21.75" thickBot="1" x14ac:dyDescent="0.3">
      <c r="A22" s="29" t="s">
        <v>101</v>
      </c>
      <c r="B22" s="30" t="str">
        <f>VLOOKUP(A22,'3'!A:B,2,0)</f>
        <v>종이류 및 종이제품</v>
      </c>
      <c r="C22" s="27" t="s">
        <v>337</v>
      </c>
      <c r="D22" s="102">
        <v>1530</v>
      </c>
      <c r="E22" s="101">
        <v>-11</v>
      </c>
      <c r="F22" s="102">
        <v>1798</v>
      </c>
      <c r="G22" s="101">
        <v>0.2</v>
      </c>
      <c r="H22" s="101">
        <v>-8.5</v>
      </c>
      <c r="I22" s="107">
        <v>0</v>
      </c>
      <c r="M22" s="106"/>
      <c r="O22" s="106"/>
    </row>
    <row r="23" spans="1:15" ht="21.75" thickBot="1" x14ac:dyDescent="0.3">
      <c r="A23" s="28" t="s">
        <v>102</v>
      </c>
      <c r="B23" s="29" t="str">
        <f>VLOOKUP(A23,'3'!A:B,2,0)</f>
        <v>일반 기계</v>
      </c>
      <c r="C23" s="27"/>
      <c r="D23" s="101"/>
      <c r="E23" s="101"/>
      <c r="F23" s="102">
        <v>180073</v>
      </c>
      <c r="G23" s="101">
        <v>19.600000000000001</v>
      </c>
      <c r="H23" s="101">
        <v>17.8</v>
      </c>
      <c r="I23" s="107">
        <v>3.4</v>
      </c>
      <c r="O23" s="106"/>
    </row>
    <row r="24" spans="1:15" ht="21.75" thickBot="1" x14ac:dyDescent="0.3">
      <c r="A24" s="29" t="s">
        <v>103</v>
      </c>
      <c r="B24" s="30" t="str">
        <f>VLOOKUP(A24,'3'!A:B,2,0)</f>
        <v>원동기</v>
      </c>
      <c r="C24" s="27" t="s">
        <v>337</v>
      </c>
      <c r="D24" s="102">
        <v>7414</v>
      </c>
      <c r="E24" s="101">
        <v>8.9</v>
      </c>
      <c r="F24" s="102">
        <v>28310</v>
      </c>
      <c r="G24" s="101">
        <v>3.1</v>
      </c>
      <c r="H24" s="101">
        <v>17.7</v>
      </c>
      <c r="I24" s="107">
        <v>0.5</v>
      </c>
      <c r="M24" s="106"/>
      <c r="O24" s="106"/>
    </row>
    <row r="25" spans="1:15" ht="42.75" thickBot="1" x14ac:dyDescent="0.3">
      <c r="A25" s="29" t="s">
        <v>104</v>
      </c>
      <c r="B25" s="30" t="str">
        <f>VLOOKUP(A25,'3'!A:B,2,0)</f>
        <v>전산기류, 주변기기 포함</v>
      </c>
      <c r="C25" s="27" t="s">
        <v>342</v>
      </c>
      <c r="D25" s="101">
        <v>47</v>
      </c>
      <c r="E25" s="101">
        <v>-6.1</v>
      </c>
      <c r="F25" s="102">
        <v>8809</v>
      </c>
      <c r="G25" s="101">
        <v>1</v>
      </c>
      <c r="H25" s="101">
        <v>12.4</v>
      </c>
      <c r="I25" s="107">
        <v>0.1</v>
      </c>
      <c r="O25" s="106"/>
    </row>
    <row r="26" spans="1:15" ht="21.75" thickBot="1" x14ac:dyDescent="0.3">
      <c r="A26" s="29" t="s">
        <v>105</v>
      </c>
      <c r="B26" s="30" t="str">
        <f>VLOOKUP(A26,'3'!A:B,2,0)</f>
        <v>전산기류의 부분품</v>
      </c>
      <c r="C26" s="27" t="s">
        <v>337</v>
      </c>
      <c r="D26" s="102">
        <v>1649</v>
      </c>
      <c r="E26" s="101">
        <v>-15.3</v>
      </c>
      <c r="F26" s="102">
        <v>17426</v>
      </c>
      <c r="G26" s="101">
        <v>1.9</v>
      </c>
      <c r="H26" s="101">
        <v>0.2</v>
      </c>
      <c r="I26" s="107">
        <v>0</v>
      </c>
      <c r="M26" s="106"/>
      <c r="O26" s="106"/>
    </row>
    <row r="27" spans="1:15" ht="21.75" thickBot="1" x14ac:dyDescent="0.3">
      <c r="A27" s="29" t="s">
        <v>106</v>
      </c>
      <c r="B27" s="30" t="str">
        <f>VLOOKUP(A27,'3'!A:B,2,0)</f>
        <v>반도체 등 제조 장치</v>
      </c>
      <c r="C27" s="27" t="s">
        <v>337</v>
      </c>
      <c r="D27" s="101">
        <v>392</v>
      </c>
      <c r="E27" s="101">
        <v>106</v>
      </c>
      <c r="F27" s="102">
        <v>11642</v>
      </c>
      <c r="G27" s="101">
        <v>1.3</v>
      </c>
      <c r="H27" s="101">
        <v>129.30000000000001</v>
      </c>
      <c r="I27" s="107">
        <v>0.8</v>
      </c>
      <c r="O27" s="106"/>
    </row>
    <row r="28" spans="1:15" ht="21.75" thickBot="1" x14ac:dyDescent="0.3">
      <c r="A28" s="29" t="s">
        <v>107</v>
      </c>
      <c r="B28" s="30" t="str">
        <f>VLOOKUP(A28,'3'!A:B,2,0)</f>
        <v>금속 가공 기계</v>
      </c>
      <c r="C28" s="27"/>
      <c r="D28" s="101"/>
      <c r="E28" s="101"/>
      <c r="F28" s="102">
        <v>11059</v>
      </c>
      <c r="G28" s="101">
        <v>1.2</v>
      </c>
      <c r="H28" s="101">
        <v>22.8</v>
      </c>
      <c r="I28" s="107">
        <v>0.3</v>
      </c>
      <c r="O28" s="106"/>
    </row>
    <row r="29" spans="1:15" ht="21.75" thickBot="1" x14ac:dyDescent="0.3">
      <c r="A29" s="29" t="s">
        <v>108</v>
      </c>
      <c r="B29" s="30" t="str">
        <f>VLOOKUP(A29,'3'!A:B,2,0)</f>
        <v>펌프 및 원심분리기</v>
      </c>
      <c r="C29" s="27"/>
      <c r="D29" s="101"/>
      <c r="E29" s="101"/>
      <c r="F29" s="102">
        <v>19607</v>
      </c>
      <c r="G29" s="101">
        <v>2.1</v>
      </c>
      <c r="H29" s="101">
        <v>-8.1</v>
      </c>
      <c r="I29" s="107">
        <v>-0.2</v>
      </c>
      <c r="O29" s="106"/>
    </row>
    <row r="30" spans="1:15" ht="21.75" thickBot="1" x14ac:dyDescent="0.3">
      <c r="A30" s="29" t="s">
        <v>109</v>
      </c>
      <c r="B30" s="30" t="str">
        <f>VLOOKUP(A30,'3'!A:B,2,0)</f>
        <v>건설용 및 광산용 기계</v>
      </c>
      <c r="C30" s="27"/>
      <c r="D30" s="101"/>
      <c r="E30" s="101"/>
      <c r="F30" s="102">
        <v>30189</v>
      </c>
      <c r="G30" s="101">
        <v>3.3</v>
      </c>
      <c r="H30" s="101">
        <v>55.4</v>
      </c>
      <c r="I30" s="107">
        <v>1.3</v>
      </c>
      <c r="O30" s="106"/>
    </row>
    <row r="31" spans="1:15" ht="21.75" thickBot="1" x14ac:dyDescent="0.3">
      <c r="A31" s="29" t="s">
        <v>110</v>
      </c>
      <c r="B31" s="30" t="str">
        <f>VLOOKUP(A31,'3'!A:B,2,0)</f>
        <v>하역 기계</v>
      </c>
      <c r="C31" s="27"/>
      <c r="D31" s="101"/>
      <c r="E31" s="101"/>
      <c r="F31" s="102">
        <v>6635</v>
      </c>
      <c r="G31" s="101">
        <v>0.7</v>
      </c>
      <c r="H31" s="101">
        <v>21.6</v>
      </c>
      <c r="I31" s="107">
        <v>0.1</v>
      </c>
      <c r="O31" s="106"/>
    </row>
    <row r="32" spans="1:15" ht="21.75" thickBot="1" x14ac:dyDescent="0.3">
      <c r="A32" s="29" t="s">
        <v>111</v>
      </c>
      <c r="B32" s="30" t="str">
        <f>VLOOKUP(A32,'3'!A:B,2,0)</f>
        <v>가열용 및 냉각용 기기</v>
      </c>
      <c r="C32" s="27"/>
      <c r="D32" s="101"/>
      <c r="E32" s="101"/>
      <c r="F32" s="102">
        <v>5228</v>
      </c>
      <c r="G32" s="101">
        <v>0.6</v>
      </c>
      <c r="H32" s="101">
        <v>9.4</v>
      </c>
      <c r="I32" s="107">
        <v>0.1</v>
      </c>
      <c r="O32" s="106"/>
    </row>
    <row r="33" spans="1:15" ht="21.75" thickBot="1" x14ac:dyDescent="0.3">
      <c r="A33" s="29" t="s">
        <v>112</v>
      </c>
      <c r="B33" s="30" t="str">
        <f>VLOOKUP(A33,'3'!A:B,2,0)</f>
        <v>섬유 기계</v>
      </c>
      <c r="C33" s="27"/>
      <c r="D33" s="101"/>
      <c r="E33" s="101"/>
      <c r="F33" s="101">
        <v>828</v>
      </c>
      <c r="G33" s="101">
        <v>0.1</v>
      </c>
      <c r="H33" s="101">
        <v>0.7</v>
      </c>
      <c r="I33" s="107">
        <v>0</v>
      </c>
    </row>
    <row r="34" spans="1:15" ht="21.75" thickBot="1" x14ac:dyDescent="0.3">
      <c r="A34" s="29" t="s">
        <v>113</v>
      </c>
      <c r="B34" s="30" t="str">
        <f>VLOOKUP(A34,'3'!A:B,2,0)</f>
        <v>베어링</v>
      </c>
      <c r="C34" s="27" t="s">
        <v>337</v>
      </c>
      <c r="D34" s="102">
        <v>2249</v>
      </c>
      <c r="E34" s="101">
        <v>6.3</v>
      </c>
      <c r="F34" s="102">
        <v>5647</v>
      </c>
      <c r="G34" s="101">
        <v>0.6</v>
      </c>
      <c r="H34" s="101">
        <v>19.5</v>
      </c>
      <c r="I34" s="107">
        <v>0.1</v>
      </c>
      <c r="M34" s="106"/>
      <c r="O34" s="106"/>
    </row>
    <row r="35" spans="1:15" ht="21.75" thickBot="1" x14ac:dyDescent="0.3">
      <c r="A35" s="28" t="s">
        <v>114</v>
      </c>
      <c r="B35" s="29" t="str">
        <f>VLOOKUP(A35,'3'!A:B,2,0)</f>
        <v>전기 기기</v>
      </c>
      <c r="C35" s="27"/>
      <c r="D35" s="101"/>
      <c r="E35" s="101"/>
      <c r="F35" s="102">
        <v>157157</v>
      </c>
      <c r="G35" s="101">
        <v>17.100000000000001</v>
      </c>
      <c r="H35" s="101">
        <v>20.2</v>
      </c>
      <c r="I35" s="107">
        <v>3.3</v>
      </c>
      <c r="O35" s="106"/>
    </row>
    <row r="36" spans="1:15" ht="21.75" thickBot="1" x14ac:dyDescent="0.3">
      <c r="A36" s="29" t="s">
        <v>115</v>
      </c>
      <c r="B36" s="30" t="str">
        <f>VLOOKUP(A36,'3'!A:B,2,0)</f>
        <v>반도체 등 전자부품</v>
      </c>
      <c r="C36" s="27"/>
      <c r="D36" s="101"/>
      <c r="E36" s="101"/>
      <c r="F36" s="102">
        <v>23238</v>
      </c>
      <c r="G36" s="101">
        <v>2.5</v>
      </c>
      <c r="H36" s="101">
        <v>36.4</v>
      </c>
      <c r="I36" s="107">
        <v>0.8</v>
      </c>
      <c r="O36" s="106"/>
    </row>
    <row r="37" spans="1:15" ht="21.75" thickBot="1" x14ac:dyDescent="0.3">
      <c r="A37" s="29" t="s">
        <v>116</v>
      </c>
      <c r="B37" s="31" t="str">
        <f>VLOOKUP(A37,'3'!A:B,2,0)</f>
        <v>IC</v>
      </c>
      <c r="C37" s="27" t="s">
        <v>343</v>
      </c>
      <c r="D37" s="101">
        <v>41</v>
      </c>
      <c r="E37" s="101">
        <v>44.5</v>
      </c>
      <c r="F37" s="102">
        <v>10028</v>
      </c>
      <c r="G37" s="101">
        <v>1.1000000000000001</v>
      </c>
      <c r="H37" s="101">
        <v>100.5</v>
      </c>
      <c r="I37" s="107">
        <v>0.6</v>
      </c>
      <c r="O37" s="106"/>
    </row>
    <row r="38" spans="1:15" ht="21.75" thickBot="1" x14ac:dyDescent="0.3">
      <c r="A38" s="29" t="s">
        <v>117</v>
      </c>
      <c r="B38" s="30" t="str">
        <f>VLOOKUP(A38,'3'!A:B,2,0)</f>
        <v>음향 및 영상 기기</v>
      </c>
      <c r="C38" s="27" t="s">
        <v>342</v>
      </c>
      <c r="D38" s="101">
        <v>803</v>
      </c>
      <c r="E38" s="101">
        <v>53.8</v>
      </c>
      <c r="F38" s="102">
        <v>10690</v>
      </c>
      <c r="G38" s="101">
        <v>1.2</v>
      </c>
      <c r="H38" s="101">
        <v>51</v>
      </c>
      <c r="I38" s="107">
        <v>0.4</v>
      </c>
      <c r="O38" s="106"/>
    </row>
    <row r="39" spans="1:15" ht="42.75" thickBot="1" x14ac:dyDescent="0.3">
      <c r="A39" s="29" t="s">
        <v>118</v>
      </c>
      <c r="B39" s="31" t="str">
        <f>VLOOKUP(A39,'3'!A:B,2,0)</f>
        <v>영상 기록 및 재생 기기</v>
      </c>
      <c r="C39" s="27" t="s">
        <v>342</v>
      </c>
      <c r="D39" s="101">
        <v>118</v>
      </c>
      <c r="E39" s="101">
        <v>41.4</v>
      </c>
      <c r="F39" s="102">
        <v>9466</v>
      </c>
      <c r="G39" s="101">
        <v>1</v>
      </c>
      <c r="H39" s="101">
        <v>74.7</v>
      </c>
      <c r="I39" s="107">
        <v>0.5</v>
      </c>
      <c r="O39" s="106"/>
    </row>
    <row r="40" spans="1:15" ht="21.75" thickBot="1" x14ac:dyDescent="0.3">
      <c r="A40" s="29" t="s">
        <v>119</v>
      </c>
      <c r="B40" s="31" t="str">
        <f>VLOOKUP(A40,'3'!A:B,2,0)</f>
        <v>TV 수상기</v>
      </c>
      <c r="C40" s="27" t="s">
        <v>342</v>
      </c>
      <c r="D40" s="101">
        <v>2</v>
      </c>
      <c r="E40" s="101">
        <v>-82.8</v>
      </c>
      <c r="F40" s="101">
        <v>302</v>
      </c>
      <c r="G40" s="101">
        <v>0</v>
      </c>
      <c r="H40" s="101">
        <v>-58.1</v>
      </c>
      <c r="I40" s="107">
        <v>-0.1</v>
      </c>
    </row>
    <row r="41" spans="1:15" ht="42.75" thickBot="1" x14ac:dyDescent="0.3">
      <c r="A41" s="29" t="s">
        <v>120</v>
      </c>
      <c r="B41" s="30" t="str">
        <f>VLOOKUP(A41,'3'!A:B,2,0)</f>
        <v>음향 및 영상 기기의 부분품</v>
      </c>
      <c r="C41" s="27"/>
      <c r="D41" s="101"/>
      <c r="E41" s="101"/>
      <c r="F41" s="101">
        <v>750</v>
      </c>
      <c r="G41" s="101">
        <v>0.1</v>
      </c>
      <c r="H41" s="101">
        <v>4.7</v>
      </c>
      <c r="I41" s="107">
        <v>0</v>
      </c>
    </row>
    <row r="42" spans="1:15" ht="21.75" thickBot="1" x14ac:dyDescent="0.3">
      <c r="A42" s="29" t="s">
        <v>121</v>
      </c>
      <c r="B42" s="30" t="str">
        <f>VLOOKUP(A42,'3'!A:B,2,0)</f>
        <v>중전 기기</v>
      </c>
      <c r="C42" s="27"/>
      <c r="D42" s="101"/>
      <c r="E42" s="101"/>
      <c r="F42" s="102">
        <v>19369</v>
      </c>
      <c r="G42" s="101">
        <v>2.1</v>
      </c>
      <c r="H42" s="101">
        <v>1.2</v>
      </c>
      <c r="I42" s="107">
        <v>0</v>
      </c>
      <c r="O42" s="106"/>
    </row>
    <row r="43" spans="1:15" ht="21.75" thickBot="1" x14ac:dyDescent="0.3">
      <c r="A43" s="29" t="s">
        <v>122</v>
      </c>
      <c r="B43" s="30" t="str">
        <f>VLOOKUP(A43,'3'!A:B,2,0)</f>
        <v>통신기</v>
      </c>
      <c r="C43" s="27"/>
      <c r="D43" s="101"/>
      <c r="E43" s="101"/>
      <c r="F43" s="102">
        <v>4190</v>
      </c>
      <c r="G43" s="101">
        <v>0.5</v>
      </c>
      <c r="H43" s="101">
        <v>35.9</v>
      </c>
      <c r="I43" s="107">
        <v>0.1</v>
      </c>
      <c r="O43" s="106"/>
    </row>
    <row r="44" spans="1:15" ht="21.75" thickBot="1" x14ac:dyDescent="0.3">
      <c r="A44" s="29" t="s">
        <v>123</v>
      </c>
      <c r="B44" s="30" t="str">
        <f>VLOOKUP(A44,'3'!A:B,2,0)</f>
        <v>전기 계측 기기</v>
      </c>
      <c r="C44" s="27"/>
      <c r="D44" s="101"/>
      <c r="E44" s="101"/>
      <c r="F44" s="102">
        <v>24847</v>
      </c>
      <c r="G44" s="101">
        <v>2.7</v>
      </c>
      <c r="H44" s="101">
        <v>17.8</v>
      </c>
      <c r="I44" s="107">
        <v>0.5</v>
      </c>
      <c r="O44" s="106"/>
    </row>
    <row r="45" spans="1:15" ht="21.75" thickBot="1" x14ac:dyDescent="0.3">
      <c r="A45" s="29" t="s">
        <v>124</v>
      </c>
      <c r="B45" s="30" t="str">
        <f>VLOOKUP(A45,'3'!A:B,2,0)</f>
        <v>전기회로 등의 기기</v>
      </c>
      <c r="C45" s="27"/>
      <c r="D45" s="101"/>
      <c r="E45" s="101"/>
      <c r="F45" s="102">
        <v>14758</v>
      </c>
      <c r="G45" s="101">
        <v>1.6</v>
      </c>
      <c r="H45" s="101">
        <v>22.3</v>
      </c>
      <c r="I45" s="107">
        <v>0.3</v>
      </c>
      <c r="O45" s="106"/>
    </row>
    <row r="46" spans="1:15" ht="21.75" thickBot="1" x14ac:dyDescent="0.3">
      <c r="A46" s="29" t="s">
        <v>125</v>
      </c>
      <c r="B46" s="30" t="str">
        <f>VLOOKUP(A46,'3'!A:B,2,0)</f>
        <v>전지</v>
      </c>
      <c r="C46" s="27"/>
      <c r="D46" s="101"/>
      <c r="E46" s="101"/>
      <c r="F46" s="102">
        <v>11870</v>
      </c>
      <c r="G46" s="101">
        <v>1.3</v>
      </c>
      <c r="H46" s="101">
        <v>33.4</v>
      </c>
      <c r="I46" s="107">
        <v>0.4</v>
      </c>
      <c r="O46" s="106"/>
    </row>
    <row r="47" spans="1:15" ht="21.75" thickBot="1" x14ac:dyDescent="0.3">
      <c r="A47" s="28" t="s">
        <v>126</v>
      </c>
      <c r="B47" s="29" t="str">
        <f>VLOOKUP(A47,'3'!A:B,2,0)</f>
        <v>수송용 기기</v>
      </c>
      <c r="C47" s="27"/>
      <c r="D47" s="101"/>
      <c r="E47" s="101"/>
      <c r="F47" s="102">
        <v>246409</v>
      </c>
      <c r="G47" s="101">
        <v>26.9</v>
      </c>
      <c r="H47" s="101">
        <v>11.1</v>
      </c>
      <c r="I47" s="107">
        <v>3.1</v>
      </c>
      <c r="O47" s="106"/>
    </row>
    <row r="48" spans="1:15" ht="21.75" thickBot="1" x14ac:dyDescent="0.3">
      <c r="A48" s="29" t="s">
        <v>127</v>
      </c>
      <c r="B48" s="30" t="str">
        <f>VLOOKUP(A48,'3'!A:B,2,0)</f>
        <v>자동차</v>
      </c>
      <c r="C48" s="27" t="s">
        <v>341</v>
      </c>
      <c r="D48" s="102">
        <v>45907</v>
      </c>
      <c r="E48" s="101">
        <v>12.3</v>
      </c>
      <c r="F48" s="102">
        <v>172355</v>
      </c>
      <c r="G48" s="101">
        <v>18.8</v>
      </c>
      <c r="H48" s="101">
        <v>26.3</v>
      </c>
      <c r="I48" s="107">
        <v>4.5</v>
      </c>
      <c r="M48" s="106"/>
      <c r="O48" s="106"/>
    </row>
    <row r="49" spans="1:15" ht="21.75" thickBot="1" x14ac:dyDescent="0.3">
      <c r="A49" s="29" t="s">
        <v>128</v>
      </c>
      <c r="B49" s="31" t="str">
        <f>VLOOKUP(A49,'3'!A:B,2,0)</f>
        <v>승용차</v>
      </c>
      <c r="C49" s="27" t="s">
        <v>341</v>
      </c>
      <c r="D49" s="102">
        <v>44303</v>
      </c>
      <c r="E49" s="101">
        <v>13</v>
      </c>
      <c r="F49" s="102">
        <v>166251</v>
      </c>
      <c r="G49" s="101">
        <v>18.100000000000001</v>
      </c>
      <c r="H49" s="101">
        <v>27.1</v>
      </c>
      <c r="I49" s="107">
        <v>4.4000000000000004</v>
      </c>
      <c r="M49" s="106"/>
      <c r="O49" s="106"/>
    </row>
    <row r="50" spans="1:15" ht="21.75" thickBot="1" x14ac:dyDescent="0.3">
      <c r="A50" s="29" t="s">
        <v>129</v>
      </c>
      <c r="B50" s="31" t="str">
        <f>VLOOKUP(A50,'3'!A:B,2,0)</f>
        <v>버스 및 트럭</v>
      </c>
      <c r="C50" s="27" t="s">
        <v>341</v>
      </c>
      <c r="D50" s="102">
        <v>1604</v>
      </c>
      <c r="E50" s="101">
        <v>-4.4000000000000004</v>
      </c>
      <c r="F50" s="102">
        <v>6105</v>
      </c>
      <c r="G50" s="101">
        <v>0.7</v>
      </c>
      <c r="H50" s="101">
        <v>7.8</v>
      </c>
      <c r="I50" s="107">
        <v>0.1</v>
      </c>
      <c r="M50" s="106"/>
      <c r="O50" s="106"/>
    </row>
    <row r="51" spans="1:15" ht="21.75" thickBot="1" x14ac:dyDescent="0.3">
      <c r="A51" s="29" t="s">
        <v>130</v>
      </c>
      <c r="B51" s="30" t="str">
        <f>VLOOKUP(A51,'3'!A:B,2,0)</f>
        <v>자동차의 부분품</v>
      </c>
      <c r="C51" s="27" t="s">
        <v>337</v>
      </c>
      <c r="D51" s="102">
        <v>15210</v>
      </c>
      <c r="E51" s="101">
        <v>-23.4</v>
      </c>
      <c r="F51" s="102">
        <v>29678</v>
      </c>
      <c r="G51" s="101">
        <v>3.2</v>
      </c>
      <c r="H51" s="101">
        <v>-18.399999999999999</v>
      </c>
      <c r="I51" s="107">
        <v>-0.8</v>
      </c>
      <c r="M51" s="106"/>
      <c r="O51" s="106"/>
    </row>
    <row r="52" spans="1:15" ht="21.75" thickBot="1" x14ac:dyDescent="0.3">
      <c r="A52" s="29" t="s">
        <v>131</v>
      </c>
      <c r="B52" s="30" t="str">
        <f>VLOOKUP(A52,'3'!A:B,2,0)</f>
        <v>이륜자동차</v>
      </c>
      <c r="C52" s="27" t="s">
        <v>369</v>
      </c>
      <c r="D52" s="101">
        <v>21</v>
      </c>
      <c r="E52" s="101">
        <v>-18</v>
      </c>
      <c r="F52" s="102">
        <v>26330</v>
      </c>
      <c r="G52" s="101">
        <v>2.9</v>
      </c>
      <c r="H52" s="101">
        <v>-9.6</v>
      </c>
      <c r="I52" s="107">
        <v>-0.3</v>
      </c>
      <c r="O52" s="106"/>
    </row>
    <row r="53" spans="1:15" ht="21.75" thickBot="1" x14ac:dyDescent="0.3">
      <c r="A53" s="29" t="s">
        <v>132</v>
      </c>
      <c r="B53" s="30" t="str">
        <f>VLOOKUP(A53,'3'!A:B,2,0)</f>
        <v>항공기류</v>
      </c>
      <c r="C53" s="27"/>
      <c r="D53" s="101"/>
      <c r="E53" s="101"/>
      <c r="F53" s="102">
        <v>3372</v>
      </c>
      <c r="G53" s="101">
        <v>0.4</v>
      </c>
      <c r="H53" s="101">
        <v>37.1</v>
      </c>
      <c r="I53" s="107">
        <v>0.1</v>
      </c>
      <c r="O53" s="106"/>
    </row>
    <row r="54" spans="1:15" ht="21.75" thickBot="1" x14ac:dyDescent="0.3">
      <c r="A54" s="29" t="s">
        <v>133</v>
      </c>
      <c r="B54" s="30" t="str">
        <f>VLOOKUP(A54,'3'!A:B,2,0)</f>
        <v>선박</v>
      </c>
      <c r="C54" s="27" t="s">
        <v>339</v>
      </c>
      <c r="D54" s="102">
        <v>25856</v>
      </c>
      <c r="E54" s="101">
        <v>-15.4</v>
      </c>
      <c r="F54" s="102">
        <v>5078</v>
      </c>
      <c r="G54" s="101">
        <v>0.6</v>
      </c>
      <c r="H54" s="101">
        <v>-37.1</v>
      </c>
      <c r="I54" s="107">
        <v>-0.4</v>
      </c>
      <c r="M54" s="106"/>
      <c r="O54" s="106"/>
    </row>
    <row r="55" spans="1:15" ht="21.75" thickBot="1" x14ac:dyDescent="0.3">
      <c r="A55" s="28" t="s">
        <v>134</v>
      </c>
      <c r="B55" s="29" t="str">
        <f>VLOOKUP(A55,'3'!A:B,2,0)</f>
        <v>기타</v>
      </c>
      <c r="C55" s="27"/>
      <c r="D55" s="101"/>
      <c r="E55" s="101"/>
      <c r="F55" s="102">
        <v>156997</v>
      </c>
      <c r="G55" s="101">
        <v>17.100000000000001</v>
      </c>
      <c r="H55" s="101">
        <v>21.1</v>
      </c>
      <c r="I55" s="107">
        <v>3.4</v>
      </c>
      <c r="O55" s="106"/>
    </row>
    <row r="56" spans="1:15" ht="21.75" thickBot="1" x14ac:dyDescent="0.3">
      <c r="A56" s="29" t="s">
        <v>135</v>
      </c>
      <c r="B56" s="30" t="str">
        <f>VLOOKUP(A56,'3'!A:B,2,0)</f>
        <v>과학 광학 기기</v>
      </c>
      <c r="C56" s="27"/>
      <c r="D56" s="101"/>
      <c r="E56" s="101"/>
      <c r="F56" s="102">
        <v>37173</v>
      </c>
      <c r="G56" s="101">
        <v>4.0999999999999996</v>
      </c>
      <c r="H56" s="101">
        <v>-6.9</v>
      </c>
      <c r="I56" s="107">
        <v>-0.3</v>
      </c>
      <c r="O56" s="106"/>
    </row>
    <row r="57" spans="1:15" ht="21.75" thickBot="1" x14ac:dyDescent="0.3">
      <c r="A57" s="29" t="s">
        <v>136</v>
      </c>
      <c r="B57" s="30" t="str">
        <f>VLOOKUP(A57,'3'!A:B,2,0)</f>
        <v>사진용 및 영화용 재료</v>
      </c>
      <c r="C57" s="27"/>
      <c r="D57" s="101"/>
      <c r="E57" s="101"/>
      <c r="F57" s="102">
        <v>6466</v>
      </c>
      <c r="G57" s="101">
        <v>0.7</v>
      </c>
      <c r="H57" s="101">
        <v>22.3</v>
      </c>
      <c r="I57" s="107">
        <v>0.1</v>
      </c>
      <c r="O57" s="106"/>
    </row>
    <row r="58" spans="1:15" ht="21" x14ac:dyDescent="0.25">
      <c r="A58" s="35" t="s">
        <v>410</v>
      </c>
      <c r="B58" s="38"/>
      <c r="C58" s="38"/>
      <c r="D58" s="47"/>
      <c r="E58" s="53"/>
      <c r="F58" s="47"/>
      <c r="G58" s="53"/>
      <c r="H58" s="53"/>
      <c r="I58" s="53"/>
    </row>
    <row r="59" spans="1:15" ht="21" x14ac:dyDescent="0.25">
      <c r="A59" s="36" t="str">
        <f>HLOOKUP(A58,'4'!59:60,2,0)</f>
        <v xml:space="preserve"> 변화율은 전년대비 변화율을 나타냅니다. 
 *를 붙인 수치는 전년대비 배율을 나타냅니다.</v>
      </c>
      <c r="B59" s="39"/>
      <c r="C59" s="39"/>
      <c r="D59" s="48"/>
      <c r="E59" s="54"/>
      <c r="F59" s="48"/>
      <c r="G59" s="54"/>
      <c r="H59" s="54"/>
      <c r="I59" s="54"/>
    </row>
    <row r="60" spans="1:15" ht="21" x14ac:dyDescent="0.25">
      <c r="A60" s="36"/>
      <c r="B60" s="39"/>
      <c r="C60" s="39"/>
      <c r="D60" s="48"/>
      <c r="E60" s="54"/>
      <c r="F60" s="48"/>
      <c r="G60" s="54"/>
      <c r="H60" s="54"/>
      <c r="I60" s="54"/>
    </row>
    <row r="61" spans="1:15" ht="21" x14ac:dyDescent="0.25">
      <c r="A61" s="36" t="s">
        <v>433</v>
      </c>
      <c r="B61" s="39"/>
      <c r="C61" s="39"/>
      <c r="D61" s="48"/>
      <c r="E61" s="54"/>
      <c r="F61" s="48"/>
      <c r="G61" s="54"/>
      <c r="H61" s="54"/>
      <c r="I61" s="54"/>
    </row>
    <row r="62" spans="1:15" ht="21" x14ac:dyDescent="0.25">
      <c r="A62" s="36" t="str">
        <f>HLOOKUP(A61,'4'!62:63,2,0)</f>
        <v xml:space="preserve"> 증감 기여도는 전년대비 증감 기여도입니다.</v>
      </c>
      <c r="B62" s="39"/>
      <c r="C62" s="39"/>
      <c r="D62" s="48"/>
      <c r="E62" s="54"/>
      <c r="F62" s="48"/>
      <c r="G62" s="54"/>
      <c r="H62" s="54"/>
      <c r="I62" s="54"/>
    </row>
    <row r="63" spans="1:15" x14ac:dyDescent="0.25">
      <c r="A63" s="42"/>
      <c r="B63" s="42"/>
      <c r="C63" s="42"/>
      <c r="D63" s="49"/>
      <c r="E63" s="55"/>
      <c r="F63" s="49"/>
      <c r="G63" s="55"/>
      <c r="H63" s="55"/>
      <c r="I63" s="58"/>
    </row>
    <row r="64" spans="1:15" ht="21" x14ac:dyDescent="0.25">
      <c r="A64" s="37" t="s">
        <v>435</v>
      </c>
      <c r="B64" s="42"/>
      <c r="C64" s="42"/>
      <c r="D64" s="49"/>
      <c r="E64" s="55"/>
      <c r="F64" s="49"/>
      <c r="G64" s="55"/>
      <c r="H64" s="55"/>
      <c r="I64" s="58"/>
    </row>
    <row r="65" spans="1:9" ht="21" x14ac:dyDescent="0.25">
      <c r="A65" s="37" t="s">
        <v>383</v>
      </c>
      <c r="B65" s="42"/>
      <c r="C65" s="42"/>
      <c r="D65" s="49"/>
      <c r="E65" s="55"/>
      <c r="F65" s="49"/>
      <c r="G65" s="55"/>
      <c r="H65" s="55"/>
      <c r="I65" s="58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1359A-2720-40BA-925D-E7963FE46E0B}">
  <dimension ref="A1:O62"/>
  <sheetViews>
    <sheetView showGridLines="0" zoomScaleNormal="100" workbookViewId="0">
      <selection activeCell="E2" sqref="E2"/>
    </sheetView>
  </sheetViews>
  <sheetFormatPr defaultRowHeight="14.25" x14ac:dyDescent="0.25"/>
  <cols>
    <col min="1" max="2" width="25.7109375" customWidth="1"/>
    <col min="3" max="3" width="14" bestFit="1" customWidth="1"/>
    <col min="4" max="4" width="13" bestFit="1" customWidth="1"/>
    <col min="5" max="5" width="11" bestFit="1" customWidth="1"/>
    <col min="6" max="6" width="13.85546875" bestFit="1" customWidth="1"/>
    <col min="7" max="7" width="10.5703125" customWidth="1"/>
    <col min="8" max="8" width="11" bestFit="1" customWidth="1"/>
    <col min="9" max="9" width="15.7109375" bestFit="1" customWidth="1"/>
    <col min="10" max="10" width="10.28515625" bestFit="1" customWidth="1"/>
    <col min="11" max="11" width="12.140625" bestFit="1" customWidth="1"/>
    <col min="12" max="12" width="10.28515625" bestFit="1" customWidth="1"/>
    <col min="13" max="13" width="10" bestFit="1" customWidth="1"/>
    <col min="14" max="14" width="12.140625" bestFit="1" customWidth="1"/>
    <col min="15" max="15" width="15.7109375" bestFit="1" customWidth="1"/>
  </cols>
  <sheetData>
    <row r="1" spans="1:15" ht="23.25" x14ac:dyDescent="0.25">
      <c r="A1" s="44" t="s">
        <v>163</v>
      </c>
      <c r="B1" s="42"/>
      <c r="C1" s="42"/>
      <c r="D1" s="45"/>
      <c r="E1" s="51"/>
      <c r="F1" s="50"/>
      <c r="G1" s="56"/>
      <c r="H1" s="56"/>
      <c r="I1" s="56"/>
    </row>
    <row r="2" spans="1:15" ht="23.25" x14ac:dyDescent="0.25">
      <c r="A2" s="44" t="str">
        <f>VLOOKUP(A1,目次!B:C,2,0)</f>
        <v>주요 지역, 국가별 및 상품별 수출, 아시아</v>
      </c>
      <c r="B2" s="42"/>
      <c r="C2" s="42"/>
      <c r="D2" s="45"/>
      <c r="E2" s="51"/>
      <c r="F2" s="50"/>
      <c r="G2" s="56"/>
      <c r="H2" s="56"/>
      <c r="I2" s="56"/>
    </row>
    <row r="3" spans="1:15" s="82" customFormat="1" ht="21" x14ac:dyDescent="0.25">
      <c r="A3" s="74" t="s">
        <v>194</v>
      </c>
    </row>
    <row r="4" spans="1:15" s="82" customFormat="1" ht="21.75" thickBot="1" x14ac:dyDescent="0.3">
      <c r="A4" s="85" t="s">
        <v>195</v>
      </c>
    </row>
    <row r="5" spans="1:15" ht="21.75" thickBot="1" x14ac:dyDescent="0.3">
      <c r="A5" s="17"/>
      <c r="B5" s="17"/>
      <c r="C5" s="17" t="s">
        <v>82</v>
      </c>
      <c r="D5" s="46" t="s">
        <v>83</v>
      </c>
      <c r="E5" s="52" t="s">
        <v>30</v>
      </c>
      <c r="F5" s="46" t="s">
        <v>84</v>
      </c>
      <c r="G5" s="52" t="s">
        <v>85</v>
      </c>
      <c r="H5" s="52" t="s">
        <v>30</v>
      </c>
      <c r="I5" s="57" t="s">
        <v>86</v>
      </c>
    </row>
    <row r="6" spans="1:15" ht="21.75" thickBot="1" x14ac:dyDescent="0.3">
      <c r="A6" s="17" t="s">
        <v>81</v>
      </c>
      <c r="B6" s="17" t="str">
        <f>VLOOKUP(A6,'3'!A:B,2,0)</f>
        <v>품명</v>
      </c>
      <c r="C6" s="17" t="str">
        <f>HLOOKUP(C5,'4'!5:6,2,0)</f>
        <v>단위</v>
      </c>
      <c r="D6" s="46" t="str">
        <f>HLOOKUP(D5,'4'!5:6,2,0)</f>
        <v>수량</v>
      </c>
      <c r="E6" s="52" t="str">
        <f>HLOOKUP(E5,'4'!5:6,2,0)</f>
        <v>변화율</v>
      </c>
      <c r="F6" s="46" t="str">
        <f>HLOOKUP(F5,'4'!5:6,2,0)</f>
        <v>가액</v>
      </c>
      <c r="G6" s="52" t="str">
        <f>HLOOKUP(G5,'4'!5:6,2,0)</f>
        <v>구성비</v>
      </c>
      <c r="H6" s="52" t="str">
        <f>HLOOKUP(H5,'4'!5:6,2,0)</f>
        <v>변화율</v>
      </c>
      <c r="I6" s="57" t="str">
        <f>HLOOKUP(I5,'4'!5:6,2,0)</f>
        <v>증감 기여도</v>
      </c>
    </row>
    <row r="7" spans="1:15" ht="21.75" thickBot="1" x14ac:dyDescent="0.3">
      <c r="A7" s="25" t="s">
        <v>33</v>
      </c>
      <c r="B7" s="26" t="str">
        <f>VLOOKUP(A7,'3'!A:B,2,0)</f>
        <v>총액</v>
      </c>
      <c r="C7" s="27"/>
      <c r="D7" s="101"/>
      <c r="E7" s="101"/>
      <c r="F7" s="102">
        <v>5021028</v>
      </c>
      <c r="G7" s="101">
        <v>100</v>
      </c>
      <c r="H7" s="101">
        <v>2.7</v>
      </c>
      <c r="I7" s="107">
        <v>2.7</v>
      </c>
      <c r="O7" s="106"/>
    </row>
    <row r="8" spans="1:15" ht="21.75" thickBot="1" x14ac:dyDescent="0.3">
      <c r="A8" s="28" t="s">
        <v>87</v>
      </c>
      <c r="B8" s="29" t="str">
        <f>VLOOKUP(A8,'3'!A:B,2,0)</f>
        <v>식료품</v>
      </c>
      <c r="C8" s="27"/>
      <c r="D8" s="101"/>
      <c r="E8" s="101"/>
      <c r="F8" s="102">
        <v>65095</v>
      </c>
      <c r="G8" s="101">
        <v>1.3</v>
      </c>
      <c r="H8" s="101">
        <v>-0.4</v>
      </c>
      <c r="I8" s="107">
        <v>0</v>
      </c>
      <c r="O8" s="106"/>
    </row>
    <row r="9" spans="1:15" ht="21.75" thickBot="1" x14ac:dyDescent="0.3">
      <c r="A9" s="28" t="s">
        <v>88</v>
      </c>
      <c r="B9" s="29" t="str">
        <f>VLOOKUP(A9,'3'!A:B,2,0)</f>
        <v>원료품</v>
      </c>
      <c r="C9" s="27"/>
      <c r="D9" s="101"/>
      <c r="E9" s="101"/>
      <c r="F9" s="102">
        <v>147961</v>
      </c>
      <c r="G9" s="101">
        <v>2.9</v>
      </c>
      <c r="H9" s="101">
        <v>14.6</v>
      </c>
      <c r="I9" s="107">
        <v>0.4</v>
      </c>
      <c r="O9" s="106"/>
    </row>
    <row r="10" spans="1:15" ht="21.75" thickBot="1" x14ac:dyDescent="0.3">
      <c r="A10" s="28" t="s">
        <v>89</v>
      </c>
      <c r="B10" s="29" t="str">
        <f>VLOOKUP(A10,'3'!A:B,2,0)</f>
        <v>광물성 원료</v>
      </c>
      <c r="C10" s="27"/>
      <c r="D10" s="101"/>
      <c r="E10" s="101"/>
      <c r="F10" s="102">
        <v>116576</v>
      </c>
      <c r="G10" s="101">
        <v>2.2999999999999998</v>
      </c>
      <c r="H10" s="101">
        <v>25</v>
      </c>
      <c r="I10" s="107">
        <v>0.5</v>
      </c>
      <c r="O10" s="106"/>
    </row>
    <row r="11" spans="1:15" ht="21.75" thickBot="1" x14ac:dyDescent="0.3">
      <c r="A11" s="28" t="s">
        <v>90</v>
      </c>
      <c r="B11" s="29" t="str">
        <f>VLOOKUP(A11,'3'!A:B,2,0)</f>
        <v>화학제품</v>
      </c>
      <c r="C11" s="27"/>
      <c r="D11" s="101"/>
      <c r="E11" s="101"/>
      <c r="F11" s="102">
        <v>667076</v>
      </c>
      <c r="G11" s="101">
        <v>13.3</v>
      </c>
      <c r="H11" s="101">
        <v>-5</v>
      </c>
      <c r="I11" s="107">
        <v>-0.7</v>
      </c>
      <c r="O11" s="106"/>
    </row>
    <row r="12" spans="1:15" ht="21.75" thickBot="1" x14ac:dyDescent="0.3">
      <c r="A12" s="29" t="s">
        <v>91</v>
      </c>
      <c r="B12" s="30" t="str">
        <f>VLOOKUP(A12,'3'!A:B,2,0)</f>
        <v>유기화합물</v>
      </c>
      <c r="C12" s="27"/>
      <c r="D12" s="101"/>
      <c r="E12" s="101"/>
      <c r="F12" s="102">
        <v>106027</v>
      </c>
      <c r="G12" s="101">
        <v>2.1</v>
      </c>
      <c r="H12" s="101">
        <v>-14.2</v>
      </c>
      <c r="I12" s="107">
        <v>-0.4</v>
      </c>
      <c r="O12" s="106"/>
    </row>
    <row r="13" spans="1:15" ht="21.75" thickBot="1" x14ac:dyDescent="0.3">
      <c r="A13" s="29" t="s">
        <v>92</v>
      </c>
      <c r="B13" s="30" t="str">
        <f>VLOOKUP(A13,'3'!A:B,2,0)</f>
        <v>의약품</v>
      </c>
      <c r="C13" s="27" t="s">
        <v>336</v>
      </c>
      <c r="D13" s="102">
        <v>3412702</v>
      </c>
      <c r="E13" s="101">
        <v>-14</v>
      </c>
      <c r="F13" s="102">
        <v>34329</v>
      </c>
      <c r="G13" s="101">
        <v>0.7</v>
      </c>
      <c r="H13" s="101">
        <v>-12.2</v>
      </c>
      <c r="I13" s="107">
        <v>-0.1</v>
      </c>
      <c r="M13" s="106"/>
      <c r="O13" s="106"/>
    </row>
    <row r="14" spans="1:15" ht="21.75" thickBot="1" x14ac:dyDescent="0.3">
      <c r="A14" s="29" t="s">
        <v>93</v>
      </c>
      <c r="B14" s="30" t="str">
        <f>VLOOKUP(A14,'3'!A:B,2,0)</f>
        <v>플라스틱</v>
      </c>
      <c r="C14" s="27" t="s">
        <v>337</v>
      </c>
      <c r="D14" s="102">
        <v>342663</v>
      </c>
      <c r="E14" s="101">
        <v>-2.7</v>
      </c>
      <c r="F14" s="102">
        <v>206307</v>
      </c>
      <c r="G14" s="101">
        <v>4.0999999999999996</v>
      </c>
      <c r="H14" s="101">
        <v>-7</v>
      </c>
      <c r="I14" s="107">
        <v>-0.3</v>
      </c>
      <c r="M14" s="106"/>
      <c r="O14" s="106"/>
    </row>
    <row r="15" spans="1:15" ht="21.75" thickBot="1" x14ac:dyDescent="0.3">
      <c r="A15" s="28" t="s">
        <v>94</v>
      </c>
      <c r="B15" s="29" t="str">
        <f>VLOOKUP(A15,'3'!A:B,2,0)</f>
        <v>원료별 제품</v>
      </c>
      <c r="C15" s="27"/>
      <c r="D15" s="101"/>
      <c r="E15" s="101"/>
      <c r="F15" s="102">
        <v>646763</v>
      </c>
      <c r="G15" s="101">
        <v>12.9</v>
      </c>
      <c r="H15" s="101">
        <v>-0.5</v>
      </c>
      <c r="I15" s="107">
        <v>-0.1</v>
      </c>
      <c r="O15" s="106"/>
    </row>
    <row r="16" spans="1:15" ht="21.75" thickBot="1" x14ac:dyDescent="0.3">
      <c r="A16" s="29" t="s">
        <v>95</v>
      </c>
      <c r="B16" s="30" t="str">
        <f>VLOOKUP(A16,'3'!A:B,2,0)</f>
        <v>철강</v>
      </c>
      <c r="C16" s="27" t="s">
        <v>338</v>
      </c>
      <c r="D16" s="102">
        <v>1521</v>
      </c>
      <c r="E16" s="101">
        <v>-13</v>
      </c>
      <c r="F16" s="102">
        <v>192520</v>
      </c>
      <c r="G16" s="101">
        <v>3.8</v>
      </c>
      <c r="H16" s="101">
        <v>-14.4</v>
      </c>
      <c r="I16" s="107">
        <v>-0.7</v>
      </c>
      <c r="M16" s="106"/>
      <c r="O16" s="106"/>
    </row>
    <row r="17" spans="1:15" ht="21.75" thickBot="1" x14ac:dyDescent="0.3">
      <c r="A17" s="29" t="s">
        <v>96</v>
      </c>
      <c r="B17" s="30" t="str">
        <f>VLOOKUP(A17,'3'!A:B,2,0)</f>
        <v>비철금속</v>
      </c>
      <c r="C17" s="27" t="s">
        <v>337</v>
      </c>
      <c r="D17" s="102">
        <v>94219</v>
      </c>
      <c r="E17" s="101">
        <v>-20.2</v>
      </c>
      <c r="F17" s="102">
        <v>233703</v>
      </c>
      <c r="G17" s="101">
        <v>4.7</v>
      </c>
      <c r="H17" s="101">
        <v>20.6</v>
      </c>
      <c r="I17" s="107">
        <v>0.8</v>
      </c>
      <c r="M17" s="106"/>
      <c r="O17" s="106"/>
    </row>
    <row r="18" spans="1:15" ht="21.75" thickBot="1" x14ac:dyDescent="0.3">
      <c r="A18" s="29" t="s">
        <v>97</v>
      </c>
      <c r="B18" s="30" t="str">
        <f>VLOOKUP(A18,'3'!A:B,2,0)</f>
        <v>금속제품</v>
      </c>
      <c r="C18" s="27"/>
      <c r="D18" s="101"/>
      <c r="E18" s="101"/>
      <c r="F18" s="102">
        <v>65011</v>
      </c>
      <c r="G18" s="101">
        <v>1.3</v>
      </c>
      <c r="H18" s="101">
        <v>-0.5</v>
      </c>
      <c r="I18" s="107">
        <v>0</v>
      </c>
      <c r="O18" s="106"/>
    </row>
    <row r="19" spans="1:15" ht="21.75" thickBot="1" x14ac:dyDescent="0.3">
      <c r="A19" s="29" t="s">
        <v>98</v>
      </c>
      <c r="B19" s="30" t="str">
        <f>VLOOKUP(A19,'3'!A:B,2,0)</f>
        <v>직물용 실 및 섬유제품</v>
      </c>
      <c r="C19" s="27"/>
      <c r="D19" s="101"/>
      <c r="E19" s="101"/>
      <c r="F19" s="102">
        <v>43240</v>
      </c>
      <c r="G19" s="101">
        <v>0.9</v>
      </c>
      <c r="H19" s="101">
        <v>-11</v>
      </c>
      <c r="I19" s="107">
        <v>-0.1</v>
      </c>
      <c r="O19" s="106"/>
    </row>
    <row r="20" spans="1:15" ht="21.75" thickBot="1" x14ac:dyDescent="0.3">
      <c r="A20" s="29" t="s">
        <v>99</v>
      </c>
      <c r="B20" s="30" t="str">
        <f>VLOOKUP(A20,'3'!A:B,2,0)</f>
        <v>비금속 철물제품</v>
      </c>
      <c r="C20" s="27"/>
      <c r="D20" s="101"/>
      <c r="E20" s="101"/>
      <c r="F20" s="102">
        <v>63563</v>
      </c>
      <c r="G20" s="101">
        <v>1.3</v>
      </c>
      <c r="H20" s="101">
        <v>-3.7</v>
      </c>
      <c r="I20" s="107">
        <v>0</v>
      </c>
      <c r="O20" s="106"/>
    </row>
    <row r="21" spans="1:15" ht="21.75" thickBot="1" x14ac:dyDescent="0.3">
      <c r="A21" s="29" t="s">
        <v>100</v>
      </c>
      <c r="B21" s="30" t="str">
        <f>VLOOKUP(A21,'3'!A:B,2,0)</f>
        <v>고무제품</v>
      </c>
      <c r="C21" s="27" t="s">
        <v>337</v>
      </c>
      <c r="D21" s="102">
        <v>20077</v>
      </c>
      <c r="E21" s="101">
        <v>-11.4</v>
      </c>
      <c r="F21" s="102">
        <v>23387</v>
      </c>
      <c r="G21" s="101">
        <v>0.5</v>
      </c>
      <c r="H21" s="101">
        <v>-4.3</v>
      </c>
      <c r="I21" s="107">
        <v>0</v>
      </c>
      <c r="M21" s="106"/>
      <c r="O21" s="106"/>
    </row>
    <row r="22" spans="1:15" ht="21.75" thickBot="1" x14ac:dyDescent="0.3">
      <c r="A22" s="29" t="s">
        <v>101</v>
      </c>
      <c r="B22" s="30" t="str">
        <f>VLOOKUP(A22,'3'!A:B,2,0)</f>
        <v>종이류 및 종이제품</v>
      </c>
      <c r="C22" s="27" t="s">
        <v>337</v>
      </c>
      <c r="D22" s="102">
        <v>157406</v>
      </c>
      <c r="E22" s="101">
        <v>-5.3</v>
      </c>
      <c r="F22" s="102">
        <v>23412</v>
      </c>
      <c r="G22" s="101">
        <v>0.5</v>
      </c>
      <c r="H22" s="101">
        <v>-7.2</v>
      </c>
      <c r="I22" s="107">
        <v>0</v>
      </c>
      <c r="M22" s="106"/>
      <c r="O22" s="106"/>
    </row>
    <row r="23" spans="1:15" ht="21.75" thickBot="1" x14ac:dyDescent="0.3">
      <c r="A23" s="28" t="s">
        <v>102</v>
      </c>
      <c r="B23" s="29" t="str">
        <f>VLOOKUP(A23,'3'!A:B,2,0)</f>
        <v>일반 기계</v>
      </c>
      <c r="C23" s="27"/>
      <c r="D23" s="101"/>
      <c r="E23" s="101"/>
      <c r="F23" s="102">
        <v>811027</v>
      </c>
      <c r="G23" s="101">
        <v>16.2</v>
      </c>
      <c r="H23" s="101">
        <v>-12.7</v>
      </c>
      <c r="I23" s="107">
        <v>-2.4</v>
      </c>
      <c r="O23" s="106"/>
    </row>
    <row r="24" spans="1:15" ht="21.75" thickBot="1" x14ac:dyDescent="0.3">
      <c r="A24" s="29" t="s">
        <v>103</v>
      </c>
      <c r="B24" s="30" t="str">
        <f>VLOOKUP(A24,'3'!A:B,2,0)</f>
        <v>원동기</v>
      </c>
      <c r="C24" s="27" t="s">
        <v>337</v>
      </c>
      <c r="D24" s="102">
        <v>36761</v>
      </c>
      <c r="E24" s="101">
        <v>-4.4000000000000004</v>
      </c>
      <c r="F24" s="102">
        <v>88710</v>
      </c>
      <c r="G24" s="101">
        <v>1.8</v>
      </c>
      <c r="H24" s="101">
        <v>-4.5999999999999996</v>
      </c>
      <c r="I24" s="107">
        <v>-0.1</v>
      </c>
      <c r="M24" s="106"/>
      <c r="O24" s="106"/>
    </row>
    <row r="25" spans="1:15" ht="42.75" thickBot="1" x14ac:dyDescent="0.3">
      <c r="A25" s="29" t="s">
        <v>104</v>
      </c>
      <c r="B25" s="30" t="str">
        <f>VLOOKUP(A25,'3'!A:B,2,0)</f>
        <v>전산기류, 주변기기 포함</v>
      </c>
      <c r="C25" s="27" t="s">
        <v>342</v>
      </c>
      <c r="D25" s="101">
        <v>326</v>
      </c>
      <c r="E25" s="101">
        <v>2.4</v>
      </c>
      <c r="F25" s="102">
        <v>7785</v>
      </c>
      <c r="G25" s="101">
        <v>0.2</v>
      </c>
      <c r="H25" s="101">
        <v>-1</v>
      </c>
      <c r="I25" s="107">
        <v>0</v>
      </c>
      <c r="O25" s="106"/>
    </row>
    <row r="26" spans="1:15" ht="21.75" thickBot="1" x14ac:dyDescent="0.3">
      <c r="A26" s="29" t="s">
        <v>105</v>
      </c>
      <c r="B26" s="30" t="str">
        <f>VLOOKUP(A26,'3'!A:B,2,0)</f>
        <v>전산기류의 부분품</v>
      </c>
      <c r="C26" s="27" t="s">
        <v>337</v>
      </c>
      <c r="D26" s="102">
        <v>3194</v>
      </c>
      <c r="E26" s="101">
        <v>-23.8</v>
      </c>
      <c r="F26" s="102">
        <v>39753</v>
      </c>
      <c r="G26" s="101">
        <v>0.8</v>
      </c>
      <c r="H26" s="101">
        <v>-20</v>
      </c>
      <c r="I26" s="107">
        <v>-0.2</v>
      </c>
      <c r="M26" s="106"/>
      <c r="O26" s="106"/>
    </row>
    <row r="27" spans="1:15" ht="21.75" thickBot="1" x14ac:dyDescent="0.3">
      <c r="A27" s="29" t="s">
        <v>106</v>
      </c>
      <c r="B27" s="30" t="str">
        <f>VLOOKUP(A27,'3'!A:B,2,0)</f>
        <v>반도체 등 제조 장치</v>
      </c>
      <c r="C27" s="27" t="s">
        <v>337</v>
      </c>
      <c r="D27" s="102">
        <v>9588</v>
      </c>
      <c r="E27" s="101">
        <v>-14.2</v>
      </c>
      <c r="F27" s="102">
        <v>277016</v>
      </c>
      <c r="G27" s="101">
        <v>5.5</v>
      </c>
      <c r="H27" s="101">
        <v>-21.9</v>
      </c>
      <c r="I27" s="107">
        <v>-1.6</v>
      </c>
      <c r="M27" s="106"/>
      <c r="O27" s="106"/>
    </row>
    <row r="28" spans="1:15" ht="21.75" thickBot="1" x14ac:dyDescent="0.3">
      <c r="A28" s="29" t="s">
        <v>107</v>
      </c>
      <c r="B28" s="30" t="str">
        <f>VLOOKUP(A28,'3'!A:B,2,0)</f>
        <v>금속 가공 기계</v>
      </c>
      <c r="C28" s="27"/>
      <c r="D28" s="101"/>
      <c r="E28" s="101"/>
      <c r="F28" s="102">
        <v>45799</v>
      </c>
      <c r="G28" s="101">
        <v>0.9</v>
      </c>
      <c r="H28" s="101">
        <v>-26.2</v>
      </c>
      <c r="I28" s="107">
        <v>-0.3</v>
      </c>
      <c r="O28" s="106"/>
    </row>
    <row r="29" spans="1:15" ht="21.75" thickBot="1" x14ac:dyDescent="0.3">
      <c r="A29" s="29" t="s">
        <v>108</v>
      </c>
      <c r="B29" s="30" t="str">
        <f>VLOOKUP(A29,'3'!A:B,2,0)</f>
        <v>펌프 및 원심분리기</v>
      </c>
      <c r="C29" s="27"/>
      <c r="D29" s="101"/>
      <c r="E29" s="101"/>
      <c r="F29" s="102">
        <v>62487</v>
      </c>
      <c r="G29" s="101">
        <v>1.2</v>
      </c>
      <c r="H29" s="101">
        <v>-6.6</v>
      </c>
      <c r="I29" s="107">
        <v>-0.1</v>
      </c>
      <c r="O29" s="106"/>
    </row>
    <row r="30" spans="1:15" ht="21.75" thickBot="1" x14ac:dyDescent="0.3">
      <c r="A30" s="29" t="s">
        <v>109</v>
      </c>
      <c r="B30" s="30" t="str">
        <f>VLOOKUP(A30,'3'!A:B,2,0)</f>
        <v>건설용 및 광산용 기계</v>
      </c>
      <c r="C30" s="27"/>
      <c r="D30" s="101"/>
      <c r="E30" s="101"/>
      <c r="F30" s="102">
        <v>19926</v>
      </c>
      <c r="G30" s="101">
        <v>0.4</v>
      </c>
      <c r="H30" s="101">
        <v>-21.6</v>
      </c>
      <c r="I30" s="107">
        <v>-0.1</v>
      </c>
      <c r="O30" s="106"/>
    </row>
    <row r="31" spans="1:15" ht="21.75" thickBot="1" x14ac:dyDescent="0.3">
      <c r="A31" s="29" t="s">
        <v>110</v>
      </c>
      <c r="B31" s="30" t="str">
        <f>VLOOKUP(A31,'3'!A:B,2,0)</f>
        <v>하역 기계</v>
      </c>
      <c r="C31" s="27"/>
      <c r="D31" s="101"/>
      <c r="E31" s="101"/>
      <c r="F31" s="102">
        <v>22652</v>
      </c>
      <c r="G31" s="101">
        <v>0.5</v>
      </c>
      <c r="H31" s="101">
        <v>-14.1</v>
      </c>
      <c r="I31" s="107">
        <v>-0.1</v>
      </c>
      <c r="O31" s="106"/>
    </row>
    <row r="32" spans="1:15" ht="21.75" thickBot="1" x14ac:dyDescent="0.3">
      <c r="A32" s="29" t="s">
        <v>111</v>
      </c>
      <c r="B32" s="30" t="str">
        <f>VLOOKUP(A32,'3'!A:B,2,0)</f>
        <v>가열용 및 냉각용 기기</v>
      </c>
      <c r="C32" s="27"/>
      <c r="D32" s="101"/>
      <c r="E32" s="101"/>
      <c r="F32" s="102">
        <v>16008</v>
      </c>
      <c r="G32" s="101">
        <v>0.3</v>
      </c>
      <c r="H32" s="101">
        <v>-13.7</v>
      </c>
      <c r="I32" s="107">
        <v>-0.1</v>
      </c>
      <c r="O32" s="106"/>
    </row>
    <row r="33" spans="1:15" ht="21.75" thickBot="1" x14ac:dyDescent="0.3">
      <c r="A33" s="29" t="s">
        <v>112</v>
      </c>
      <c r="B33" s="30" t="str">
        <f>VLOOKUP(A33,'3'!A:B,2,0)</f>
        <v>섬유 기계</v>
      </c>
      <c r="C33" s="27"/>
      <c r="D33" s="101"/>
      <c r="E33" s="101"/>
      <c r="F33" s="102">
        <v>23743</v>
      </c>
      <c r="G33" s="101">
        <v>0.5</v>
      </c>
      <c r="H33" s="101">
        <v>5.2</v>
      </c>
      <c r="I33" s="107">
        <v>0</v>
      </c>
      <c r="O33" s="106"/>
    </row>
    <row r="34" spans="1:15" ht="21.75" thickBot="1" x14ac:dyDescent="0.3">
      <c r="A34" s="29" t="s">
        <v>113</v>
      </c>
      <c r="B34" s="30" t="str">
        <f>VLOOKUP(A34,'3'!A:B,2,0)</f>
        <v>베어링</v>
      </c>
      <c r="C34" s="27" t="s">
        <v>337</v>
      </c>
      <c r="D34" s="102">
        <v>10017</v>
      </c>
      <c r="E34" s="101">
        <v>0.8</v>
      </c>
      <c r="F34" s="102">
        <v>23526</v>
      </c>
      <c r="G34" s="101">
        <v>0.5</v>
      </c>
      <c r="H34" s="101">
        <v>4</v>
      </c>
      <c r="I34" s="107">
        <v>0</v>
      </c>
      <c r="M34" s="106"/>
      <c r="O34" s="106"/>
    </row>
    <row r="35" spans="1:15" ht="21.75" thickBot="1" x14ac:dyDescent="0.3">
      <c r="A35" s="28" t="s">
        <v>114</v>
      </c>
      <c r="B35" s="29" t="str">
        <f>VLOOKUP(A35,'3'!A:B,2,0)</f>
        <v>전기 기기</v>
      </c>
      <c r="C35" s="27"/>
      <c r="D35" s="101"/>
      <c r="E35" s="101"/>
      <c r="F35" s="102">
        <v>1092055</v>
      </c>
      <c r="G35" s="101">
        <v>21.7</v>
      </c>
      <c r="H35" s="101">
        <v>10.6</v>
      </c>
      <c r="I35" s="107">
        <v>2.1</v>
      </c>
      <c r="O35" s="106"/>
    </row>
    <row r="36" spans="1:15" ht="21.75" thickBot="1" x14ac:dyDescent="0.3">
      <c r="A36" s="29" t="s">
        <v>115</v>
      </c>
      <c r="B36" s="30" t="str">
        <f>VLOOKUP(A36,'3'!A:B,2,0)</f>
        <v>반도체 등 전자부품</v>
      </c>
      <c r="C36" s="27"/>
      <c r="D36" s="101"/>
      <c r="E36" s="101"/>
      <c r="F36" s="102">
        <v>560814</v>
      </c>
      <c r="G36" s="101">
        <v>11.2</v>
      </c>
      <c r="H36" s="101">
        <v>27.2</v>
      </c>
      <c r="I36" s="107">
        <v>2.5</v>
      </c>
      <c r="O36" s="106"/>
    </row>
    <row r="37" spans="1:15" ht="21.75" thickBot="1" x14ac:dyDescent="0.3">
      <c r="A37" s="29" t="s">
        <v>116</v>
      </c>
      <c r="B37" s="31" t="str">
        <f>VLOOKUP(A37,'3'!A:B,2,0)</f>
        <v>IC</v>
      </c>
      <c r="C37" s="27" t="s">
        <v>343</v>
      </c>
      <c r="D37" s="102">
        <v>6209</v>
      </c>
      <c r="E37" s="101">
        <v>0.2</v>
      </c>
      <c r="F37" s="102">
        <v>440447</v>
      </c>
      <c r="G37" s="101">
        <v>8.8000000000000007</v>
      </c>
      <c r="H37" s="101">
        <v>33.299999999999997</v>
      </c>
      <c r="I37" s="107">
        <v>2.2999999999999998</v>
      </c>
      <c r="M37" s="106"/>
      <c r="O37" s="106"/>
    </row>
    <row r="38" spans="1:15" ht="21.75" thickBot="1" x14ac:dyDescent="0.3">
      <c r="A38" s="29" t="s">
        <v>117</v>
      </c>
      <c r="B38" s="30" t="str">
        <f>VLOOKUP(A38,'3'!A:B,2,0)</f>
        <v>음향 및 영상 기기</v>
      </c>
      <c r="C38" s="27" t="s">
        <v>342</v>
      </c>
      <c r="D38" s="102">
        <v>5980</v>
      </c>
      <c r="E38" s="101">
        <v>-33.799999999999997</v>
      </c>
      <c r="F38" s="102">
        <v>26215</v>
      </c>
      <c r="G38" s="101">
        <v>0.5</v>
      </c>
      <c r="H38" s="101">
        <v>-13.9</v>
      </c>
      <c r="I38" s="107">
        <v>-0.1</v>
      </c>
      <c r="M38" s="106"/>
      <c r="O38" s="106"/>
    </row>
    <row r="39" spans="1:15" ht="42.75" thickBot="1" x14ac:dyDescent="0.3">
      <c r="A39" s="29" t="s">
        <v>118</v>
      </c>
      <c r="B39" s="31" t="str">
        <f>VLOOKUP(A39,'3'!A:B,2,0)</f>
        <v>영상 기록 및 재생 기기</v>
      </c>
      <c r="C39" s="27" t="s">
        <v>342</v>
      </c>
      <c r="D39" s="101">
        <v>249</v>
      </c>
      <c r="E39" s="101">
        <v>22.5</v>
      </c>
      <c r="F39" s="102">
        <v>13852</v>
      </c>
      <c r="G39" s="101">
        <v>0.3</v>
      </c>
      <c r="H39" s="101">
        <v>0.7</v>
      </c>
      <c r="I39" s="107">
        <v>0</v>
      </c>
      <c r="O39" s="106"/>
    </row>
    <row r="40" spans="1:15" ht="21.75" thickBot="1" x14ac:dyDescent="0.3">
      <c r="A40" s="29" t="s">
        <v>119</v>
      </c>
      <c r="B40" s="31" t="str">
        <f>VLOOKUP(A40,'3'!A:B,2,0)</f>
        <v>TV 수상기</v>
      </c>
      <c r="C40" s="27" t="s">
        <v>342</v>
      </c>
      <c r="D40" s="101">
        <v>71</v>
      </c>
      <c r="E40" s="101">
        <v>-19.600000000000001</v>
      </c>
      <c r="F40" s="101">
        <v>790</v>
      </c>
      <c r="G40" s="101">
        <v>0</v>
      </c>
      <c r="H40" s="101">
        <v>-24.5</v>
      </c>
      <c r="I40" s="107">
        <v>0</v>
      </c>
    </row>
    <row r="41" spans="1:15" ht="42.75" thickBot="1" x14ac:dyDescent="0.3">
      <c r="A41" s="29" t="s">
        <v>120</v>
      </c>
      <c r="B41" s="30" t="str">
        <f>VLOOKUP(A41,'3'!A:B,2,0)</f>
        <v>음향 및 영상 기기의 부분품</v>
      </c>
      <c r="C41" s="27"/>
      <c r="D41" s="101"/>
      <c r="E41" s="101"/>
      <c r="F41" s="102">
        <v>7650</v>
      </c>
      <c r="G41" s="101">
        <v>0.2</v>
      </c>
      <c r="H41" s="101">
        <v>-19.600000000000001</v>
      </c>
      <c r="I41" s="107">
        <v>0</v>
      </c>
      <c r="O41" s="106"/>
    </row>
    <row r="42" spans="1:15" ht="21.75" thickBot="1" x14ac:dyDescent="0.3">
      <c r="A42" s="29" t="s">
        <v>121</v>
      </c>
      <c r="B42" s="30" t="str">
        <f>VLOOKUP(A42,'3'!A:B,2,0)</f>
        <v>중전 기기</v>
      </c>
      <c r="C42" s="27"/>
      <c r="D42" s="101"/>
      <c r="E42" s="101"/>
      <c r="F42" s="102">
        <v>53762</v>
      </c>
      <c r="G42" s="101">
        <v>1.1000000000000001</v>
      </c>
      <c r="H42" s="101">
        <v>-9.8000000000000007</v>
      </c>
      <c r="I42" s="107">
        <v>-0.1</v>
      </c>
      <c r="O42" s="106"/>
    </row>
    <row r="43" spans="1:15" ht="21.75" thickBot="1" x14ac:dyDescent="0.3">
      <c r="A43" s="29" t="s">
        <v>122</v>
      </c>
      <c r="B43" s="30" t="str">
        <f>VLOOKUP(A43,'3'!A:B,2,0)</f>
        <v>통신기</v>
      </c>
      <c r="C43" s="27"/>
      <c r="D43" s="101"/>
      <c r="E43" s="101"/>
      <c r="F43" s="102">
        <v>10484</v>
      </c>
      <c r="G43" s="101">
        <v>0.2</v>
      </c>
      <c r="H43" s="101">
        <v>-18.2</v>
      </c>
      <c r="I43" s="107">
        <v>0</v>
      </c>
      <c r="O43" s="106"/>
    </row>
    <row r="44" spans="1:15" ht="21.75" thickBot="1" x14ac:dyDescent="0.3">
      <c r="A44" s="29" t="s">
        <v>123</v>
      </c>
      <c r="B44" s="30" t="str">
        <f>VLOOKUP(A44,'3'!A:B,2,0)</f>
        <v>전기 계측 기기</v>
      </c>
      <c r="C44" s="27"/>
      <c r="D44" s="101"/>
      <c r="E44" s="101"/>
      <c r="F44" s="102">
        <v>99747</v>
      </c>
      <c r="G44" s="101">
        <v>2</v>
      </c>
      <c r="H44" s="101">
        <v>0.2</v>
      </c>
      <c r="I44" s="107">
        <v>0</v>
      </c>
      <c r="O44" s="106"/>
    </row>
    <row r="45" spans="1:15" ht="21.75" thickBot="1" x14ac:dyDescent="0.3">
      <c r="A45" s="29" t="s">
        <v>124</v>
      </c>
      <c r="B45" s="30" t="str">
        <f>VLOOKUP(A45,'3'!A:B,2,0)</f>
        <v>전기회로 등의 기기</v>
      </c>
      <c r="C45" s="27"/>
      <c r="D45" s="101"/>
      <c r="E45" s="101"/>
      <c r="F45" s="102">
        <v>132063</v>
      </c>
      <c r="G45" s="101">
        <v>2.6</v>
      </c>
      <c r="H45" s="101">
        <v>-1.8</v>
      </c>
      <c r="I45" s="107">
        <v>0</v>
      </c>
      <c r="O45" s="106"/>
    </row>
    <row r="46" spans="1:15" ht="21.75" thickBot="1" x14ac:dyDescent="0.3">
      <c r="A46" s="29" t="s">
        <v>125</v>
      </c>
      <c r="B46" s="30" t="str">
        <f>VLOOKUP(A46,'3'!A:B,2,0)</f>
        <v>전지</v>
      </c>
      <c r="C46" s="27"/>
      <c r="D46" s="101"/>
      <c r="E46" s="101"/>
      <c r="F46" s="102">
        <v>14745</v>
      </c>
      <c r="G46" s="101">
        <v>0.3</v>
      </c>
      <c r="H46" s="101">
        <v>12.3</v>
      </c>
      <c r="I46" s="107">
        <v>0</v>
      </c>
      <c r="O46" s="106"/>
    </row>
    <row r="47" spans="1:15" ht="21.75" thickBot="1" x14ac:dyDescent="0.3">
      <c r="A47" s="28" t="s">
        <v>126</v>
      </c>
      <c r="B47" s="29" t="str">
        <f>VLOOKUP(A47,'3'!A:B,2,0)</f>
        <v>수송용 기기</v>
      </c>
      <c r="C47" s="27"/>
      <c r="D47" s="101"/>
      <c r="E47" s="101"/>
      <c r="F47" s="102">
        <v>360286</v>
      </c>
      <c r="G47" s="101">
        <v>7.2</v>
      </c>
      <c r="H47" s="101">
        <v>-6.9</v>
      </c>
      <c r="I47" s="107">
        <v>-0.5</v>
      </c>
      <c r="O47" s="106"/>
    </row>
    <row r="48" spans="1:15" ht="21.75" thickBot="1" x14ac:dyDescent="0.3">
      <c r="A48" s="29" t="s">
        <v>127</v>
      </c>
      <c r="B48" s="30" t="str">
        <f>VLOOKUP(A48,'3'!A:B,2,0)</f>
        <v>자동차</v>
      </c>
      <c r="C48" s="27" t="s">
        <v>341</v>
      </c>
      <c r="D48" s="102">
        <v>73904</v>
      </c>
      <c r="E48" s="101">
        <v>-9</v>
      </c>
      <c r="F48" s="102">
        <v>222070</v>
      </c>
      <c r="G48" s="101">
        <v>4.4000000000000004</v>
      </c>
      <c r="H48" s="101">
        <v>-7.9</v>
      </c>
      <c r="I48" s="107">
        <v>-0.4</v>
      </c>
      <c r="M48" s="106"/>
      <c r="O48" s="106"/>
    </row>
    <row r="49" spans="1:15" ht="21.75" thickBot="1" x14ac:dyDescent="0.3">
      <c r="A49" s="29" t="s">
        <v>128</v>
      </c>
      <c r="B49" s="31" t="str">
        <f>VLOOKUP(A49,'3'!A:B,2,0)</f>
        <v>승용차</v>
      </c>
      <c r="C49" s="27" t="s">
        <v>341</v>
      </c>
      <c r="D49" s="102">
        <v>58262</v>
      </c>
      <c r="E49" s="101">
        <v>-8.8000000000000007</v>
      </c>
      <c r="F49" s="102">
        <v>186733</v>
      </c>
      <c r="G49" s="101">
        <v>3.7</v>
      </c>
      <c r="H49" s="101">
        <v>-7.5</v>
      </c>
      <c r="I49" s="107">
        <v>-0.3</v>
      </c>
      <c r="M49" s="106"/>
      <c r="O49" s="106"/>
    </row>
    <row r="50" spans="1:15" ht="21.75" thickBot="1" x14ac:dyDescent="0.3">
      <c r="A50" s="29" t="s">
        <v>129</v>
      </c>
      <c r="B50" s="31" t="str">
        <f>VLOOKUP(A50,'3'!A:B,2,0)</f>
        <v>버스 및 트럭</v>
      </c>
      <c r="C50" s="27" t="s">
        <v>341</v>
      </c>
      <c r="D50" s="102">
        <v>13818</v>
      </c>
      <c r="E50" s="101">
        <v>-9.4</v>
      </c>
      <c r="F50" s="102">
        <v>33168</v>
      </c>
      <c r="G50" s="101">
        <v>0.7</v>
      </c>
      <c r="H50" s="101">
        <v>-12.1</v>
      </c>
      <c r="I50" s="107">
        <v>-0.1</v>
      </c>
      <c r="M50" s="106"/>
      <c r="O50" s="106"/>
    </row>
    <row r="51" spans="1:15" ht="21.75" thickBot="1" x14ac:dyDescent="0.3">
      <c r="A51" s="29" t="s">
        <v>130</v>
      </c>
      <c r="B51" s="30" t="str">
        <f>VLOOKUP(A51,'3'!A:B,2,0)</f>
        <v>자동차의 부분품</v>
      </c>
      <c r="C51" s="27" t="s">
        <v>337</v>
      </c>
      <c r="D51" s="102">
        <v>62478</v>
      </c>
      <c r="E51" s="101">
        <v>-3.3</v>
      </c>
      <c r="F51" s="102">
        <v>102326</v>
      </c>
      <c r="G51" s="101">
        <v>2</v>
      </c>
      <c r="H51" s="101">
        <v>-1.6</v>
      </c>
      <c r="I51" s="107">
        <v>0</v>
      </c>
      <c r="M51" s="106"/>
      <c r="O51" s="106"/>
    </row>
    <row r="52" spans="1:15" ht="21.75" thickBot="1" x14ac:dyDescent="0.3">
      <c r="A52" s="29" t="s">
        <v>131</v>
      </c>
      <c r="B52" s="30" t="str">
        <f>VLOOKUP(A52,'3'!A:B,2,0)</f>
        <v>이륜자동차</v>
      </c>
      <c r="C52" s="27" t="s">
        <v>369</v>
      </c>
      <c r="D52" s="101">
        <v>14</v>
      </c>
      <c r="E52" s="101">
        <v>20.8</v>
      </c>
      <c r="F52" s="102">
        <v>4423</v>
      </c>
      <c r="G52" s="101">
        <v>0.1</v>
      </c>
      <c r="H52" s="101">
        <v>44.4</v>
      </c>
      <c r="I52" s="107">
        <v>0</v>
      </c>
      <c r="O52" s="106"/>
    </row>
    <row r="53" spans="1:15" ht="21.75" thickBot="1" x14ac:dyDescent="0.3">
      <c r="A53" s="29" t="s">
        <v>132</v>
      </c>
      <c r="B53" s="30" t="str">
        <f>VLOOKUP(A53,'3'!A:B,2,0)</f>
        <v>항공기류</v>
      </c>
      <c r="C53" s="27"/>
      <c r="D53" s="101"/>
      <c r="E53" s="101"/>
      <c r="F53" s="102">
        <v>1568</v>
      </c>
      <c r="G53" s="101">
        <v>0</v>
      </c>
      <c r="H53" s="101">
        <v>17.3</v>
      </c>
      <c r="I53" s="107">
        <v>0</v>
      </c>
      <c r="O53" s="106"/>
    </row>
    <row r="54" spans="1:15" ht="21.75" thickBot="1" x14ac:dyDescent="0.3">
      <c r="A54" s="29" t="s">
        <v>133</v>
      </c>
      <c r="B54" s="30" t="str">
        <f>VLOOKUP(A54,'3'!A:B,2,0)</f>
        <v>선박</v>
      </c>
      <c r="C54" s="27" t="s">
        <v>339</v>
      </c>
      <c r="D54" s="102">
        <v>84386</v>
      </c>
      <c r="E54" s="101">
        <v>32.1</v>
      </c>
      <c r="F54" s="102">
        <v>20196</v>
      </c>
      <c r="G54" s="101">
        <v>0.4</v>
      </c>
      <c r="H54" s="101">
        <v>1.7</v>
      </c>
      <c r="I54" s="107">
        <v>0</v>
      </c>
      <c r="M54" s="106"/>
      <c r="O54" s="106"/>
    </row>
    <row r="55" spans="1:15" ht="21.75" thickBot="1" x14ac:dyDescent="0.3">
      <c r="A55" s="28" t="s">
        <v>134</v>
      </c>
      <c r="B55" s="29" t="str">
        <f>VLOOKUP(A55,'3'!A:B,2,0)</f>
        <v>기타</v>
      </c>
      <c r="C55" s="27"/>
      <c r="D55" s="101"/>
      <c r="E55" s="101"/>
      <c r="F55" s="102">
        <v>1114189</v>
      </c>
      <c r="G55" s="101">
        <v>22.2</v>
      </c>
      <c r="H55" s="101">
        <v>17.600000000000001</v>
      </c>
      <c r="I55" s="107">
        <v>3.4</v>
      </c>
      <c r="O55" s="106"/>
    </row>
    <row r="56" spans="1:15" ht="21.75" thickBot="1" x14ac:dyDescent="0.3">
      <c r="A56" s="29" t="s">
        <v>135</v>
      </c>
      <c r="B56" s="30" t="str">
        <f>VLOOKUP(A56,'3'!A:B,2,0)</f>
        <v>과학 광학 기기</v>
      </c>
      <c r="C56" s="27"/>
      <c r="D56" s="101"/>
      <c r="E56" s="101"/>
      <c r="F56" s="102">
        <v>112152</v>
      </c>
      <c r="G56" s="101">
        <v>2.2000000000000002</v>
      </c>
      <c r="H56" s="101">
        <v>-8.4</v>
      </c>
      <c r="I56" s="107">
        <v>-0.2</v>
      </c>
      <c r="O56" s="106"/>
    </row>
    <row r="57" spans="1:15" ht="21.75" thickBot="1" x14ac:dyDescent="0.3">
      <c r="A57" s="29" t="s">
        <v>136</v>
      </c>
      <c r="B57" s="30" t="str">
        <f>VLOOKUP(A57,'3'!A:B,2,0)</f>
        <v>사진용 및 영화용 재료</v>
      </c>
      <c r="C57" s="27"/>
      <c r="D57" s="101"/>
      <c r="E57" s="101"/>
      <c r="F57" s="102">
        <v>53402</v>
      </c>
      <c r="G57" s="101">
        <v>1.1000000000000001</v>
      </c>
      <c r="H57" s="101">
        <v>2.7</v>
      </c>
      <c r="I57" s="107">
        <v>0</v>
      </c>
      <c r="O57" s="106"/>
    </row>
    <row r="58" spans="1:15" ht="21" x14ac:dyDescent="0.25">
      <c r="A58" s="35" t="s">
        <v>410</v>
      </c>
      <c r="B58" s="38"/>
      <c r="C58" s="38"/>
      <c r="D58" s="47"/>
      <c r="E58" s="53"/>
      <c r="F58" s="47"/>
      <c r="G58" s="53"/>
      <c r="H58" s="53"/>
      <c r="I58" s="53"/>
    </row>
    <row r="59" spans="1:15" ht="21" x14ac:dyDescent="0.25">
      <c r="A59" s="36" t="str">
        <f>HLOOKUP(A58,'4'!59:60,2,0)</f>
        <v xml:space="preserve"> 변화율은 전년대비 변화율을 나타냅니다. 
 *를 붙인 수치는 전년대비 배율을 나타냅니다.</v>
      </c>
      <c r="B59" s="39"/>
      <c r="C59" s="39"/>
      <c r="D59" s="48"/>
      <c r="E59" s="54"/>
      <c r="F59" s="48"/>
      <c r="G59" s="54"/>
      <c r="H59" s="54"/>
      <c r="I59" s="54"/>
    </row>
    <row r="60" spans="1:15" ht="21" x14ac:dyDescent="0.25">
      <c r="A60" s="36"/>
      <c r="B60" s="39"/>
      <c r="C60" s="39"/>
      <c r="D60" s="48"/>
      <c r="E60" s="54"/>
      <c r="F60" s="48"/>
      <c r="G60" s="54"/>
      <c r="H60" s="54"/>
      <c r="I60" s="54"/>
    </row>
    <row r="61" spans="1:15" ht="21" x14ac:dyDescent="0.25">
      <c r="A61" s="36" t="s">
        <v>433</v>
      </c>
      <c r="B61" s="39"/>
      <c r="C61" s="39"/>
      <c r="D61" s="48"/>
      <c r="E61" s="54"/>
      <c r="F61" s="48"/>
      <c r="G61" s="54"/>
      <c r="H61" s="54"/>
      <c r="I61" s="54"/>
    </row>
    <row r="62" spans="1:15" ht="21" x14ac:dyDescent="0.25">
      <c r="A62" s="36" t="str">
        <f>HLOOKUP(A61,'4'!62:63,2,0)</f>
        <v xml:space="preserve"> 증감 기여도는 전년대비 증감 기여도입니다.</v>
      </c>
      <c r="B62" s="39"/>
      <c r="C62" s="39"/>
      <c r="D62" s="48"/>
      <c r="E62" s="54"/>
      <c r="F62" s="48"/>
      <c r="G62" s="54"/>
      <c r="H62" s="54"/>
      <c r="I62" s="54"/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2366-0836-4069-998F-71B5681AA66E}">
  <dimension ref="A1:O62"/>
  <sheetViews>
    <sheetView showGridLines="0" zoomScaleNormal="100" workbookViewId="0">
      <selection activeCell="D3" sqref="D3"/>
    </sheetView>
  </sheetViews>
  <sheetFormatPr defaultRowHeight="14.25" x14ac:dyDescent="0.25"/>
  <cols>
    <col min="1" max="2" width="25.7109375" customWidth="1"/>
    <col min="3" max="3" width="14" bestFit="1" customWidth="1"/>
    <col min="4" max="4" width="13" bestFit="1" customWidth="1"/>
    <col min="5" max="5" width="11" bestFit="1" customWidth="1"/>
    <col min="6" max="6" width="13.85546875" bestFit="1" customWidth="1"/>
    <col min="7" max="7" width="10.5703125" customWidth="1"/>
    <col min="8" max="8" width="11" bestFit="1" customWidth="1"/>
    <col min="9" max="9" width="15.7109375" bestFit="1" customWidth="1"/>
    <col min="10" max="10" width="10.28515625" bestFit="1" customWidth="1"/>
    <col min="11" max="11" width="12.140625" bestFit="1" customWidth="1"/>
    <col min="12" max="12" width="10.28515625" bestFit="1" customWidth="1"/>
    <col min="13" max="13" width="10" bestFit="1" customWidth="1"/>
    <col min="14" max="14" width="12.140625" bestFit="1" customWidth="1"/>
    <col min="15" max="15" width="15.7109375" bestFit="1" customWidth="1"/>
  </cols>
  <sheetData>
    <row r="1" spans="1:15" ht="23.25" x14ac:dyDescent="0.25">
      <c r="A1" s="44" t="s">
        <v>164</v>
      </c>
      <c r="B1" s="42"/>
      <c r="C1" s="42"/>
      <c r="D1" s="45"/>
      <c r="E1" s="51"/>
      <c r="F1" s="50"/>
      <c r="G1" s="56"/>
      <c r="H1" s="56"/>
      <c r="I1" s="56"/>
    </row>
    <row r="2" spans="1:15" ht="23.25" x14ac:dyDescent="0.25">
      <c r="A2" s="44" t="str">
        <f>VLOOKUP(A1,目次!B:C,2,0)</f>
        <v>주요 지역, 국가별 및 상품별 수출, 중국</v>
      </c>
      <c r="B2" s="42"/>
      <c r="C2" s="42"/>
      <c r="D2" s="45"/>
      <c r="E2" s="51"/>
      <c r="F2" s="50"/>
      <c r="G2" s="56"/>
      <c r="H2" s="56"/>
      <c r="I2" s="56"/>
    </row>
    <row r="3" spans="1:15" s="82" customFormat="1" ht="21" x14ac:dyDescent="0.25">
      <c r="A3" s="74" t="s">
        <v>194</v>
      </c>
    </row>
    <row r="4" spans="1:15" s="82" customFormat="1" ht="21.75" thickBot="1" x14ac:dyDescent="0.3">
      <c r="A4" s="85" t="s">
        <v>195</v>
      </c>
    </row>
    <row r="5" spans="1:15" ht="21.75" thickBot="1" x14ac:dyDescent="0.3">
      <c r="A5" s="17"/>
      <c r="B5" s="17"/>
      <c r="C5" s="17" t="s">
        <v>82</v>
      </c>
      <c r="D5" s="46" t="s">
        <v>83</v>
      </c>
      <c r="E5" s="52" t="s">
        <v>30</v>
      </c>
      <c r="F5" s="46" t="s">
        <v>84</v>
      </c>
      <c r="G5" s="52" t="s">
        <v>85</v>
      </c>
      <c r="H5" s="52" t="s">
        <v>30</v>
      </c>
      <c r="I5" s="57" t="s">
        <v>86</v>
      </c>
    </row>
    <row r="6" spans="1:15" ht="21.75" thickBot="1" x14ac:dyDescent="0.3">
      <c r="A6" s="17" t="s">
        <v>81</v>
      </c>
      <c r="B6" s="17" t="str">
        <f>VLOOKUP(A6,'3'!A:B,2,0)</f>
        <v>품명</v>
      </c>
      <c r="C6" s="17" t="str">
        <f>HLOOKUP(C5,'4'!5:6,2,0)</f>
        <v>단위</v>
      </c>
      <c r="D6" s="46" t="str">
        <f>HLOOKUP(D5,'4'!5:6,2,0)</f>
        <v>수량</v>
      </c>
      <c r="E6" s="52" t="str">
        <f>HLOOKUP(E5,'4'!5:6,2,0)</f>
        <v>변화율</v>
      </c>
      <c r="F6" s="46" t="str">
        <f>HLOOKUP(F5,'4'!5:6,2,0)</f>
        <v>가액</v>
      </c>
      <c r="G6" s="52" t="str">
        <f>HLOOKUP(G5,'4'!5:6,2,0)</f>
        <v>구성비</v>
      </c>
      <c r="H6" s="52" t="str">
        <f>HLOOKUP(H5,'4'!5:6,2,0)</f>
        <v>변화율</v>
      </c>
      <c r="I6" s="57" t="str">
        <f>HLOOKUP(I5,'4'!5:6,2,0)</f>
        <v>증감 기여도</v>
      </c>
    </row>
    <row r="7" spans="1:15" ht="21.75" thickBot="1" x14ac:dyDescent="0.3">
      <c r="A7" s="25" t="s">
        <v>33</v>
      </c>
      <c r="B7" s="26" t="str">
        <f>VLOOKUP(A7,'3'!A:B,2,0)</f>
        <v>총액</v>
      </c>
      <c r="C7" s="27"/>
      <c r="D7" s="101"/>
      <c r="E7" s="101"/>
      <c r="F7" s="102">
        <v>1369496</v>
      </c>
      <c r="G7" s="101">
        <v>100</v>
      </c>
      <c r="H7" s="101">
        <v>-11</v>
      </c>
      <c r="I7" s="107">
        <v>-11</v>
      </c>
      <c r="O7" s="106"/>
    </row>
    <row r="8" spans="1:15" ht="21.75" thickBot="1" x14ac:dyDescent="0.3">
      <c r="A8" s="28" t="s">
        <v>87</v>
      </c>
      <c r="B8" s="29" t="str">
        <f>VLOOKUP(A8,'3'!A:B,2,0)</f>
        <v>식료품</v>
      </c>
      <c r="C8" s="27"/>
      <c r="D8" s="101"/>
      <c r="E8" s="101"/>
      <c r="F8" s="102">
        <v>7295</v>
      </c>
      <c r="G8" s="101">
        <v>0.5</v>
      </c>
      <c r="H8" s="101">
        <v>-23.8</v>
      </c>
      <c r="I8" s="107">
        <v>-0.1</v>
      </c>
      <c r="O8" s="106"/>
    </row>
    <row r="9" spans="1:15" ht="21.75" thickBot="1" x14ac:dyDescent="0.3">
      <c r="A9" s="28" t="s">
        <v>88</v>
      </c>
      <c r="B9" s="29" t="str">
        <f>VLOOKUP(A9,'3'!A:B,2,0)</f>
        <v>원료품</v>
      </c>
      <c r="C9" s="27"/>
      <c r="D9" s="101"/>
      <c r="E9" s="101"/>
      <c r="F9" s="102">
        <v>72036</v>
      </c>
      <c r="G9" s="101">
        <v>5.3</v>
      </c>
      <c r="H9" s="101">
        <v>35.1</v>
      </c>
      <c r="I9" s="107">
        <v>1.2</v>
      </c>
      <c r="O9" s="106"/>
    </row>
    <row r="10" spans="1:15" ht="21.75" thickBot="1" x14ac:dyDescent="0.3">
      <c r="A10" s="28" t="s">
        <v>89</v>
      </c>
      <c r="B10" s="29" t="str">
        <f>VLOOKUP(A10,'3'!A:B,2,0)</f>
        <v>광물성 원료</v>
      </c>
      <c r="C10" s="27"/>
      <c r="D10" s="101"/>
      <c r="E10" s="101"/>
      <c r="F10" s="102">
        <v>19137</v>
      </c>
      <c r="G10" s="101">
        <v>1.4</v>
      </c>
      <c r="H10" s="101">
        <v>7.7</v>
      </c>
      <c r="I10" s="107">
        <v>0.1</v>
      </c>
      <c r="O10" s="106"/>
    </row>
    <row r="11" spans="1:15" ht="21.75" thickBot="1" x14ac:dyDescent="0.3">
      <c r="A11" s="28" t="s">
        <v>90</v>
      </c>
      <c r="B11" s="29" t="str">
        <f>VLOOKUP(A11,'3'!A:B,2,0)</f>
        <v>화학제품</v>
      </c>
      <c r="C11" s="27"/>
      <c r="D11" s="101"/>
      <c r="E11" s="101"/>
      <c r="F11" s="102">
        <v>247740</v>
      </c>
      <c r="G11" s="101">
        <v>18.100000000000001</v>
      </c>
      <c r="H11" s="101">
        <v>-16.600000000000001</v>
      </c>
      <c r="I11" s="107">
        <v>-3.2</v>
      </c>
      <c r="O11" s="106"/>
    </row>
    <row r="12" spans="1:15" ht="21.75" thickBot="1" x14ac:dyDescent="0.3">
      <c r="A12" s="29" t="s">
        <v>91</v>
      </c>
      <c r="B12" s="30" t="str">
        <f>VLOOKUP(A12,'3'!A:B,2,0)</f>
        <v>유기화합물</v>
      </c>
      <c r="C12" s="27"/>
      <c r="D12" s="101"/>
      <c r="E12" s="101"/>
      <c r="F12" s="102">
        <v>43405</v>
      </c>
      <c r="G12" s="101">
        <v>3.2</v>
      </c>
      <c r="H12" s="101">
        <v>-21.2</v>
      </c>
      <c r="I12" s="107">
        <v>-0.8</v>
      </c>
      <c r="O12" s="106"/>
    </row>
    <row r="13" spans="1:15" ht="21.75" thickBot="1" x14ac:dyDescent="0.3">
      <c r="A13" s="29" t="s">
        <v>92</v>
      </c>
      <c r="B13" s="30" t="str">
        <f>VLOOKUP(A13,'3'!A:B,2,0)</f>
        <v>의약품</v>
      </c>
      <c r="C13" s="27" t="s">
        <v>336</v>
      </c>
      <c r="D13" s="102">
        <v>1182064</v>
      </c>
      <c r="E13" s="101">
        <v>-10.7</v>
      </c>
      <c r="F13" s="102">
        <v>17883</v>
      </c>
      <c r="G13" s="101">
        <v>1.3</v>
      </c>
      <c r="H13" s="101">
        <v>-15.1</v>
      </c>
      <c r="I13" s="107">
        <v>-0.2</v>
      </c>
      <c r="M13" s="106"/>
      <c r="O13" s="106"/>
    </row>
    <row r="14" spans="1:15" ht="21.75" thickBot="1" x14ac:dyDescent="0.3">
      <c r="A14" s="29" t="s">
        <v>93</v>
      </c>
      <c r="B14" s="30" t="str">
        <f>VLOOKUP(A14,'3'!A:B,2,0)</f>
        <v>플라스틱</v>
      </c>
      <c r="C14" s="27" t="s">
        <v>337</v>
      </c>
      <c r="D14" s="102">
        <v>126272</v>
      </c>
      <c r="E14" s="101">
        <v>-17.2</v>
      </c>
      <c r="F14" s="102">
        <v>95201</v>
      </c>
      <c r="G14" s="101">
        <v>7</v>
      </c>
      <c r="H14" s="101">
        <v>-12.5</v>
      </c>
      <c r="I14" s="107">
        <v>-0.9</v>
      </c>
      <c r="M14" s="106"/>
      <c r="O14" s="106"/>
    </row>
    <row r="15" spans="1:15" ht="21.75" thickBot="1" x14ac:dyDescent="0.3">
      <c r="A15" s="28" t="s">
        <v>94</v>
      </c>
      <c r="B15" s="29" t="str">
        <f>VLOOKUP(A15,'3'!A:B,2,0)</f>
        <v>원료별 제품</v>
      </c>
      <c r="C15" s="27"/>
      <c r="D15" s="101"/>
      <c r="E15" s="101"/>
      <c r="F15" s="102">
        <v>144667</v>
      </c>
      <c r="G15" s="101">
        <v>10.6</v>
      </c>
      <c r="H15" s="101">
        <v>-18.399999999999999</v>
      </c>
      <c r="I15" s="107">
        <v>-2.1</v>
      </c>
      <c r="O15" s="106"/>
    </row>
    <row r="16" spans="1:15" ht="21.75" thickBot="1" x14ac:dyDescent="0.3">
      <c r="A16" s="29" t="s">
        <v>95</v>
      </c>
      <c r="B16" s="30" t="str">
        <f>VLOOKUP(A16,'3'!A:B,2,0)</f>
        <v>철강</v>
      </c>
      <c r="C16" s="27" t="s">
        <v>338</v>
      </c>
      <c r="D16" s="101">
        <v>138</v>
      </c>
      <c r="E16" s="101">
        <v>-33.9</v>
      </c>
      <c r="F16" s="102">
        <v>27685</v>
      </c>
      <c r="G16" s="101">
        <v>2</v>
      </c>
      <c r="H16" s="101">
        <v>-30.1</v>
      </c>
      <c r="I16" s="107">
        <v>-0.8</v>
      </c>
      <c r="O16" s="106"/>
    </row>
    <row r="17" spans="1:15" ht="21.75" thickBot="1" x14ac:dyDescent="0.3">
      <c r="A17" s="29" t="s">
        <v>96</v>
      </c>
      <c r="B17" s="30" t="str">
        <f>VLOOKUP(A17,'3'!A:B,2,0)</f>
        <v>비철금속</v>
      </c>
      <c r="C17" s="27" t="s">
        <v>337</v>
      </c>
      <c r="D17" s="102">
        <v>26426</v>
      </c>
      <c r="E17" s="101">
        <v>-28.3</v>
      </c>
      <c r="F17" s="102">
        <v>57760</v>
      </c>
      <c r="G17" s="101">
        <v>4.2</v>
      </c>
      <c r="H17" s="101">
        <v>-10.6</v>
      </c>
      <c r="I17" s="107">
        <v>-0.4</v>
      </c>
      <c r="M17" s="106"/>
      <c r="O17" s="106"/>
    </row>
    <row r="18" spans="1:15" ht="21.75" thickBot="1" x14ac:dyDescent="0.3">
      <c r="A18" s="29" t="s">
        <v>97</v>
      </c>
      <c r="B18" s="30" t="str">
        <f>VLOOKUP(A18,'3'!A:B,2,0)</f>
        <v>금속제품</v>
      </c>
      <c r="C18" s="27"/>
      <c r="D18" s="101"/>
      <c r="E18" s="101"/>
      <c r="F18" s="102">
        <v>18995</v>
      </c>
      <c r="G18" s="101">
        <v>1.4</v>
      </c>
      <c r="H18" s="101">
        <v>-15.6</v>
      </c>
      <c r="I18" s="107">
        <v>-0.2</v>
      </c>
      <c r="O18" s="106"/>
    </row>
    <row r="19" spans="1:15" ht="21.75" thickBot="1" x14ac:dyDescent="0.3">
      <c r="A19" s="29" t="s">
        <v>98</v>
      </c>
      <c r="B19" s="30" t="str">
        <f>VLOOKUP(A19,'3'!A:B,2,0)</f>
        <v>직물용 실 및 섬유제품</v>
      </c>
      <c r="C19" s="27"/>
      <c r="D19" s="101"/>
      <c r="E19" s="101"/>
      <c r="F19" s="102">
        <v>12691</v>
      </c>
      <c r="G19" s="101">
        <v>0.9</v>
      </c>
      <c r="H19" s="101">
        <v>-23.6</v>
      </c>
      <c r="I19" s="107">
        <v>-0.3</v>
      </c>
      <c r="O19" s="106"/>
    </row>
    <row r="20" spans="1:15" ht="21.75" thickBot="1" x14ac:dyDescent="0.3">
      <c r="A20" s="29" t="s">
        <v>99</v>
      </c>
      <c r="B20" s="30" t="str">
        <f>VLOOKUP(A20,'3'!A:B,2,0)</f>
        <v>비금속 철물제품</v>
      </c>
      <c r="C20" s="27"/>
      <c r="D20" s="101"/>
      <c r="E20" s="101"/>
      <c r="F20" s="102">
        <v>16352</v>
      </c>
      <c r="G20" s="101">
        <v>1.2</v>
      </c>
      <c r="H20" s="101">
        <v>-15.5</v>
      </c>
      <c r="I20" s="107">
        <v>-0.2</v>
      </c>
      <c r="O20" s="106"/>
    </row>
    <row r="21" spans="1:15" ht="21.75" thickBot="1" x14ac:dyDescent="0.3">
      <c r="A21" s="29" t="s">
        <v>100</v>
      </c>
      <c r="B21" s="30" t="str">
        <f>VLOOKUP(A21,'3'!A:B,2,0)</f>
        <v>고무제품</v>
      </c>
      <c r="C21" s="27" t="s">
        <v>337</v>
      </c>
      <c r="D21" s="102">
        <v>2931</v>
      </c>
      <c r="E21" s="101">
        <v>-24.9</v>
      </c>
      <c r="F21" s="102">
        <v>5667</v>
      </c>
      <c r="G21" s="101">
        <v>0.4</v>
      </c>
      <c r="H21" s="101">
        <v>-15.8</v>
      </c>
      <c r="I21" s="107">
        <v>-0.1</v>
      </c>
      <c r="M21" s="106"/>
      <c r="O21" s="106"/>
    </row>
    <row r="22" spans="1:15" ht="21.75" thickBot="1" x14ac:dyDescent="0.3">
      <c r="A22" s="29" t="s">
        <v>101</v>
      </c>
      <c r="B22" s="30" t="str">
        <f>VLOOKUP(A22,'3'!A:B,2,0)</f>
        <v>종이류 및 종이제품</v>
      </c>
      <c r="C22" s="27" t="s">
        <v>337</v>
      </c>
      <c r="D22" s="102">
        <v>34917</v>
      </c>
      <c r="E22" s="101">
        <v>-39.299999999999997</v>
      </c>
      <c r="F22" s="102">
        <v>5288</v>
      </c>
      <c r="G22" s="101">
        <v>0.4</v>
      </c>
      <c r="H22" s="101">
        <v>-28.7</v>
      </c>
      <c r="I22" s="107">
        <v>-0.1</v>
      </c>
      <c r="M22" s="106"/>
      <c r="O22" s="106"/>
    </row>
    <row r="23" spans="1:15" ht="21.75" thickBot="1" x14ac:dyDescent="0.3">
      <c r="A23" s="28" t="s">
        <v>102</v>
      </c>
      <c r="B23" s="29" t="str">
        <f>VLOOKUP(A23,'3'!A:B,2,0)</f>
        <v>일반 기계</v>
      </c>
      <c r="C23" s="27"/>
      <c r="D23" s="101"/>
      <c r="E23" s="101"/>
      <c r="F23" s="102">
        <v>281496</v>
      </c>
      <c r="G23" s="101">
        <v>20.6</v>
      </c>
      <c r="H23" s="101">
        <v>-22.5</v>
      </c>
      <c r="I23" s="107">
        <v>-5.3</v>
      </c>
      <c r="O23" s="106"/>
    </row>
    <row r="24" spans="1:15" ht="21.75" thickBot="1" x14ac:dyDescent="0.3">
      <c r="A24" s="29" t="s">
        <v>103</v>
      </c>
      <c r="B24" s="30" t="str">
        <f>VLOOKUP(A24,'3'!A:B,2,0)</f>
        <v>원동기</v>
      </c>
      <c r="C24" s="27" t="s">
        <v>337</v>
      </c>
      <c r="D24" s="102">
        <v>11940</v>
      </c>
      <c r="E24" s="101">
        <v>-5.2</v>
      </c>
      <c r="F24" s="102">
        <v>29313</v>
      </c>
      <c r="G24" s="101">
        <v>2.1</v>
      </c>
      <c r="H24" s="101">
        <v>-9.6999999999999993</v>
      </c>
      <c r="I24" s="107">
        <v>-0.2</v>
      </c>
      <c r="M24" s="106"/>
      <c r="O24" s="106"/>
    </row>
    <row r="25" spans="1:15" ht="42.75" thickBot="1" x14ac:dyDescent="0.3">
      <c r="A25" s="29" t="s">
        <v>104</v>
      </c>
      <c r="B25" s="30" t="str">
        <f>VLOOKUP(A25,'3'!A:B,2,0)</f>
        <v>전산기류, 주변기기 포함</v>
      </c>
      <c r="C25" s="27" t="s">
        <v>342</v>
      </c>
      <c r="D25" s="101">
        <v>79</v>
      </c>
      <c r="E25" s="101">
        <v>139.69999999999999</v>
      </c>
      <c r="F25" s="102">
        <v>2378</v>
      </c>
      <c r="G25" s="101">
        <v>0.2</v>
      </c>
      <c r="H25" s="101">
        <v>28.8</v>
      </c>
      <c r="I25" s="107">
        <v>0</v>
      </c>
      <c r="O25" s="106"/>
    </row>
    <row r="26" spans="1:15" ht="21.75" thickBot="1" x14ac:dyDescent="0.3">
      <c r="A26" s="29" t="s">
        <v>105</v>
      </c>
      <c r="B26" s="30" t="str">
        <f>VLOOKUP(A26,'3'!A:B,2,0)</f>
        <v>전산기류의 부분품</v>
      </c>
      <c r="C26" s="27" t="s">
        <v>337</v>
      </c>
      <c r="D26" s="101">
        <v>956</v>
      </c>
      <c r="E26" s="101">
        <v>-33.700000000000003</v>
      </c>
      <c r="F26" s="102">
        <v>12335</v>
      </c>
      <c r="G26" s="101">
        <v>0.9</v>
      </c>
      <c r="H26" s="101">
        <v>-34.9</v>
      </c>
      <c r="I26" s="107">
        <v>-0.4</v>
      </c>
      <c r="O26" s="106"/>
    </row>
    <row r="27" spans="1:15" ht="21.75" thickBot="1" x14ac:dyDescent="0.3">
      <c r="A27" s="29" t="s">
        <v>106</v>
      </c>
      <c r="B27" s="30" t="str">
        <f>VLOOKUP(A27,'3'!A:B,2,0)</f>
        <v>반도체 등 제조 장치</v>
      </c>
      <c r="C27" s="27" t="s">
        <v>337</v>
      </c>
      <c r="D27" s="102">
        <v>4451</v>
      </c>
      <c r="E27" s="101">
        <v>-13.3</v>
      </c>
      <c r="F27" s="102">
        <v>97621</v>
      </c>
      <c r="G27" s="101">
        <v>7.1</v>
      </c>
      <c r="H27" s="101">
        <v>-33.1</v>
      </c>
      <c r="I27" s="107">
        <v>-3.1</v>
      </c>
      <c r="M27" s="106"/>
      <c r="O27" s="106"/>
    </row>
    <row r="28" spans="1:15" ht="21.75" thickBot="1" x14ac:dyDescent="0.3">
      <c r="A28" s="29" t="s">
        <v>107</v>
      </c>
      <c r="B28" s="30" t="str">
        <f>VLOOKUP(A28,'3'!A:B,2,0)</f>
        <v>금속 가공 기계</v>
      </c>
      <c r="C28" s="27"/>
      <c r="D28" s="101"/>
      <c r="E28" s="101"/>
      <c r="F28" s="102">
        <v>17370</v>
      </c>
      <c r="G28" s="101">
        <v>1.3</v>
      </c>
      <c r="H28" s="101">
        <v>-36.5</v>
      </c>
      <c r="I28" s="107">
        <v>-0.7</v>
      </c>
      <c r="O28" s="106"/>
    </row>
    <row r="29" spans="1:15" ht="21.75" thickBot="1" x14ac:dyDescent="0.3">
      <c r="A29" s="29" t="s">
        <v>108</v>
      </c>
      <c r="B29" s="30" t="str">
        <f>VLOOKUP(A29,'3'!A:B,2,0)</f>
        <v>펌프 및 원심분리기</v>
      </c>
      <c r="C29" s="27"/>
      <c r="D29" s="101"/>
      <c r="E29" s="101"/>
      <c r="F29" s="102">
        <v>20736</v>
      </c>
      <c r="G29" s="101">
        <v>1.5</v>
      </c>
      <c r="H29" s="101">
        <v>-19.899999999999999</v>
      </c>
      <c r="I29" s="107">
        <v>-0.3</v>
      </c>
      <c r="O29" s="106"/>
    </row>
    <row r="30" spans="1:15" ht="21.75" thickBot="1" x14ac:dyDescent="0.3">
      <c r="A30" s="29" t="s">
        <v>109</v>
      </c>
      <c r="B30" s="30" t="str">
        <f>VLOOKUP(A30,'3'!A:B,2,0)</f>
        <v>건설용 및 광산용 기계</v>
      </c>
      <c r="C30" s="27"/>
      <c r="D30" s="101"/>
      <c r="E30" s="101"/>
      <c r="F30" s="101">
        <v>496</v>
      </c>
      <c r="G30" s="101">
        <v>0</v>
      </c>
      <c r="H30" s="101">
        <v>-64</v>
      </c>
      <c r="I30" s="107">
        <v>-0.1</v>
      </c>
    </row>
    <row r="31" spans="1:15" ht="21.75" thickBot="1" x14ac:dyDescent="0.3">
      <c r="A31" s="29" t="s">
        <v>110</v>
      </c>
      <c r="B31" s="30" t="str">
        <f>VLOOKUP(A31,'3'!A:B,2,0)</f>
        <v>하역 기계</v>
      </c>
      <c r="C31" s="27"/>
      <c r="D31" s="101"/>
      <c r="E31" s="101"/>
      <c r="F31" s="102">
        <v>4129</v>
      </c>
      <c r="G31" s="101">
        <v>0.3</v>
      </c>
      <c r="H31" s="101">
        <v>-12</v>
      </c>
      <c r="I31" s="107">
        <v>0</v>
      </c>
      <c r="O31" s="106"/>
    </row>
    <row r="32" spans="1:15" ht="21.75" thickBot="1" x14ac:dyDescent="0.3">
      <c r="A32" s="29" t="s">
        <v>111</v>
      </c>
      <c r="B32" s="30" t="str">
        <f>VLOOKUP(A32,'3'!A:B,2,0)</f>
        <v>가열용 및 냉각용 기기</v>
      </c>
      <c r="C32" s="27"/>
      <c r="D32" s="101"/>
      <c r="E32" s="101"/>
      <c r="F32" s="102">
        <v>3500</v>
      </c>
      <c r="G32" s="101">
        <v>0.3</v>
      </c>
      <c r="H32" s="101">
        <v>-20</v>
      </c>
      <c r="I32" s="107">
        <v>-0.1</v>
      </c>
      <c r="O32" s="106"/>
    </row>
    <row r="33" spans="1:15" ht="21.75" thickBot="1" x14ac:dyDescent="0.3">
      <c r="A33" s="29" t="s">
        <v>112</v>
      </c>
      <c r="B33" s="30" t="str">
        <f>VLOOKUP(A33,'3'!A:B,2,0)</f>
        <v>섬유 기계</v>
      </c>
      <c r="C33" s="27"/>
      <c r="D33" s="101"/>
      <c r="E33" s="101"/>
      <c r="F33" s="102">
        <v>14463</v>
      </c>
      <c r="G33" s="101">
        <v>1.1000000000000001</v>
      </c>
      <c r="H33" s="101">
        <v>-0.2</v>
      </c>
      <c r="I33" s="107">
        <v>0</v>
      </c>
      <c r="O33" s="106"/>
    </row>
    <row r="34" spans="1:15" ht="21.75" thickBot="1" x14ac:dyDescent="0.3">
      <c r="A34" s="29" t="s">
        <v>113</v>
      </c>
      <c r="B34" s="30" t="str">
        <f>VLOOKUP(A34,'3'!A:B,2,0)</f>
        <v>베어링</v>
      </c>
      <c r="C34" s="27" t="s">
        <v>337</v>
      </c>
      <c r="D34" s="102">
        <v>3626</v>
      </c>
      <c r="E34" s="101">
        <v>-2.9</v>
      </c>
      <c r="F34" s="102">
        <v>10052</v>
      </c>
      <c r="G34" s="101">
        <v>0.7</v>
      </c>
      <c r="H34" s="101">
        <v>4</v>
      </c>
      <c r="I34" s="107">
        <v>0</v>
      </c>
      <c r="M34" s="106"/>
      <c r="O34" s="106"/>
    </row>
    <row r="35" spans="1:15" ht="21.75" thickBot="1" x14ac:dyDescent="0.3">
      <c r="A35" s="28" t="s">
        <v>114</v>
      </c>
      <c r="B35" s="29" t="str">
        <f>VLOOKUP(A35,'3'!A:B,2,0)</f>
        <v>전기 기기</v>
      </c>
      <c r="C35" s="27"/>
      <c r="D35" s="101"/>
      <c r="E35" s="101"/>
      <c r="F35" s="102">
        <v>305448</v>
      </c>
      <c r="G35" s="101">
        <v>22.3</v>
      </c>
      <c r="H35" s="101">
        <v>-0.7</v>
      </c>
      <c r="I35" s="107">
        <v>-0.1</v>
      </c>
      <c r="O35" s="106"/>
    </row>
    <row r="36" spans="1:15" ht="21.75" thickBot="1" x14ac:dyDescent="0.3">
      <c r="A36" s="29" t="s">
        <v>115</v>
      </c>
      <c r="B36" s="30" t="str">
        <f>VLOOKUP(A36,'3'!A:B,2,0)</f>
        <v>반도체 등 전자부품</v>
      </c>
      <c r="C36" s="27"/>
      <c r="D36" s="101"/>
      <c r="E36" s="101"/>
      <c r="F36" s="102">
        <v>134360</v>
      </c>
      <c r="G36" s="101">
        <v>9.8000000000000007</v>
      </c>
      <c r="H36" s="101">
        <v>39.5</v>
      </c>
      <c r="I36" s="107">
        <v>2.5</v>
      </c>
      <c r="O36" s="106"/>
    </row>
    <row r="37" spans="1:15" ht="21.75" thickBot="1" x14ac:dyDescent="0.3">
      <c r="A37" s="29" t="s">
        <v>116</v>
      </c>
      <c r="B37" s="31" t="str">
        <f>VLOOKUP(A37,'3'!A:B,2,0)</f>
        <v>IC</v>
      </c>
      <c r="C37" s="27" t="s">
        <v>343</v>
      </c>
      <c r="D37" s="102">
        <v>2730</v>
      </c>
      <c r="E37" s="101">
        <v>6.6</v>
      </c>
      <c r="F37" s="102">
        <v>102213</v>
      </c>
      <c r="G37" s="101">
        <v>7.5</v>
      </c>
      <c r="H37" s="101">
        <v>62.4</v>
      </c>
      <c r="I37" s="107">
        <v>2.6</v>
      </c>
      <c r="M37" s="106"/>
      <c r="O37" s="106"/>
    </row>
    <row r="38" spans="1:15" ht="21.75" thickBot="1" x14ac:dyDescent="0.3">
      <c r="A38" s="29" t="s">
        <v>117</v>
      </c>
      <c r="B38" s="30" t="str">
        <f>VLOOKUP(A38,'3'!A:B,2,0)</f>
        <v>음향 및 영상 기기</v>
      </c>
      <c r="C38" s="27" t="s">
        <v>342</v>
      </c>
      <c r="D38" s="102">
        <v>2245</v>
      </c>
      <c r="E38" s="101">
        <v>-48.2</v>
      </c>
      <c r="F38" s="102">
        <v>13591</v>
      </c>
      <c r="G38" s="101">
        <v>1</v>
      </c>
      <c r="H38" s="101">
        <v>-26.6</v>
      </c>
      <c r="I38" s="107">
        <v>-0.3</v>
      </c>
      <c r="M38" s="106"/>
      <c r="O38" s="106"/>
    </row>
    <row r="39" spans="1:15" ht="42.75" thickBot="1" x14ac:dyDescent="0.3">
      <c r="A39" s="29" t="s">
        <v>118</v>
      </c>
      <c r="B39" s="31" t="str">
        <f>VLOOKUP(A39,'3'!A:B,2,0)</f>
        <v>영상 기록 및 재생 기기</v>
      </c>
      <c r="C39" s="27" t="s">
        <v>342</v>
      </c>
      <c r="D39" s="101">
        <v>76</v>
      </c>
      <c r="E39" s="101">
        <v>13.7</v>
      </c>
      <c r="F39" s="102">
        <v>5225</v>
      </c>
      <c r="G39" s="101">
        <v>0.4</v>
      </c>
      <c r="H39" s="101">
        <v>-27.8</v>
      </c>
      <c r="I39" s="107">
        <v>-0.1</v>
      </c>
      <c r="O39" s="106"/>
    </row>
    <row r="40" spans="1:15" ht="21.75" thickBot="1" x14ac:dyDescent="0.3">
      <c r="A40" s="29" t="s">
        <v>119</v>
      </c>
      <c r="B40" s="31" t="str">
        <f>VLOOKUP(A40,'3'!A:B,2,0)</f>
        <v>TV 수상기</v>
      </c>
      <c r="C40" s="27" t="s">
        <v>342</v>
      </c>
      <c r="D40" s="101">
        <v>11</v>
      </c>
      <c r="E40" s="101">
        <v>14.2</v>
      </c>
      <c r="F40" s="101">
        <v>395</v>
      </c>
      <c r="G40" s="101">
        <v>0</v>
      </c>
      <c r="H40" s="101">
        <v>-22.3</v>
      </c>
      <c r="I40" s="107">
        <v>0</v>
      </c>
    </row>
    <row r="41" spans="1:15" ht="42.75" thickBot="1" x14ac:dyDescent="0.3">
      <c r="A41" s="29" t="s">
        <v>120</v>
      </c>
      <c r="B41" s="30" t="str">
        <f>VLOOKUP(A41,'3'!A:B,2,0)</f>
        <v>음향 및 영상 기기의 부분품</v>
      </c>
      <c r="C41" s="27"/>
      <c r="D41" s="101"/>
      <c r="E41" s="101"/>
      <c r="F41" s="102">
        <v>2883</v>
      </c>
      <c r="G41" s="101">
        <v>0.2</v>
      </c>
      <c r="H41" s="101">
        <v>-13.3</v>
      </c>
      <c r="I41" s="107">
        <v>0</v>
      </c>
      <c r="O41" s="106"/>
    </row>
    <row r="42" spans="1:15" ht="21.75" thickBot="1" x14ac:dyDescent="0.3">
      <c r="A42" s="29" t="s">
        <v>121</v>
      </c>
      <c r="B42" s="30" t="str">
        <f>VLOOKUP(A42,'3'!A:B,2,0)</f>
        <v>중전 기기</v>
      </c>
      <c r="C42" s="27"/>
      <c r="D42" s="101"/>
      <c r="E42" s="101"/>
      <c r="F42" s="102">
        <v>23014</v>
      </c>
      <c r="G42" s="101">
        <v>1.7</v>
      </c>
      <c r="H42" s="101">
        <v>-22.9</v>
      </c>
      <c r="I42" s="107">
        <v>-0.4</v>
      </c>
      <c r="O42" s="106"/>
    </row>
    <row r="43" spans="1:15" ht="21.75" thickBot="1" x14ac:dyDescent="0.3">
      <c r="A43" s="29" t="s">
        <v>122</v>
      </c>
      <c r="B43" s="30" t="str">
        <f>VLOOKUP(A43,'3'!A:B,2,0)</f>
        <v>통신기</v>
      </c>
      <c r="C43" s="27"/>
      <c r="D43" s="101"/>
      <c r="E43" s="101"/>
      <c r="F43" s="102">
        <v>2148</v>
      </c>
      <c r="G43" s="101">
        <v>0.2</v>
      </c>
      <c r="H43" s="101">
        <v>-21.5</v>
      </c>
      <c r="I43" s="107">
        <v>0</v>
      </c>
      <c r="O43" s="106"/>
    </row>
    <row r="44" spans="1:15" ht="21.75" thickBot="1" x14ac:dyDescent="0.3">
      <c r="A44" s="29" t="s">
        <v>123</v>
      </c>
      <c r="B44" s="30" t="str">
        <f>VLOOKUP(A44,'3'!A:B,2,0)</f>
        <v>전기 계측 기기</v>
      </c>
      <c r="C44" s="27"/>
      <c r="D44" s="101"/>
      <c r="E44" s="101"/>
      <c r="F44" s="102">
        <v>28051</v>
      </c>
      <c r="G44" s="101">
        <v>2</v>
      </c>
      <c r="H44" s="101">
        <v>-15.3</v>
      </c>
      <c r="I44" s="107">
        <v>-0.3</v>
      </c>
      <c r="O44" s="106"/>
    </row>
    <row r="45" spans="1:15" ht="21.75" thickBot="1" x14ac:dyDescent="0.3">
      <c r="A45" s="29" t="s">
        <v>124</v>
      </c>
      <c r="B45" s="30" t="str">
        <f>VLOOKUP(A45,'3'!A:B,2,0)</f>
        <v>전기회로 등의 기기</v>
      </c>
      <c r="C45" s="27"/>
      <c r="D45" s="101"/>
      <c r="E45" s="101"/>
      <c r="F45" s="102">
        <v>43049</v>
      </c>
      <c r="G45" s="101">
        <v>3.1</v>
      </c>
      <c r="H45" s="101">
        <v>-16.600000000000001</v>
      </c>
      <c r="I45" s="107">
        <v>-0.6</v>
      </c>
      <c r="O45" s="106"/>
    </row>
    <row r="46" spans="1:15" ht="21.75" thickBot="1" x14ac:dyDescent="0.3">
      <c r="A46" s="29" t="s">
        <v>125</v>
      </c>
      <c r="B46" s="30" t="str">
        <f>VLOOKUP(A46,'3'!A:B,2,0)</f>
        <v>전지</v>
      </c>
      <c r="C46" s="27"/>
      <c r="D46" s="101"/>
      <c r="E46" s="101"/>
      <c r="F46" s="102">
        <v>3523</v>
      </c>
      <c r="G46" s="101">
        <v>0.3</v>
      </c>
      <c r="H46" s="101">
        <v>-20.7</v>
      </c>
      <c r="I46" s="107">
        <v>-0.1</v>
      </c>
      <c r="O46" s="106"/>
    </row>
    <row r="47" spans="1:15" ht="21.75" thickBot="1" x14ac:dyDescent="0.3">
      <c r="A47" s="28" t="s">
        <v>126</v>
      </c>
      <c r="B47" s="29" t="str">
        <f>VLOOKUP(A47,'3'!A:B,2,0)</f>
        <v>수송용 기기</v>
      </c>
      <c r="C47" s="27"/>
      <c r="D47" s="101"/>
      <c r="E47" s="101"/>
      <c r="F47" s="102">
        <v>98733</v>
      </c>
      <c r="G47" s="101">
        <v>7.2</v>
      </c>
      <c r="H47" s="101">
        <v>0.3</v>
      </c>
      <c r="I47" s="107">
        <v>0</v>
      </c>
      <c r="O47" s="106"/>
    </row>
    <row r="48" spans="1:15" ht="21.75" thickBot="1" x14ac:dyDescent="0.3">
      <c r="A48" s="29" t="s">
        <v>127</v>
      </c>
      <c r="B48" s="30" t="str">
        <f>VLOOKUP(A48,'3'!A:B,2,0)</f>
        <v>자동차</v>
      </c>
      <c r="C48" s="27" t="s">
        <v>341</v>
      </c>
      <c r="D48" s="102">
        <v>18159</v>
      </c>
      <c r="E48" s="101">
        <v>27.2</v>
      </c>
      <c r="F48" s="102">
        <v>74202</v>
      </c>
      <c r="G48" s="101">
        <v>5.4</v>
      </c>
      <c r="H48" s="101">
        <v>18.3</v>
      </c>
      <c r="I48" s="107">
        <v>0.7</v>
      </c>
      <c r="M48" s="106"/>
      <c r="O48" s="106"/>
    </row>
    <row r="49" spans="1:15" ht="21.75" thickBot="1" x14ac:dyDescent="0.3">
      <c r="A49" s="29" t="s">
        <v>128</v>
      </c>
      <c r="B49" s="31" t="str">
        <f>VLOOKUP(A49,'3'!A:B,2,0)</f>
        <v>승용차</v>
      </c>
      <c r="C49" s="27" t="s">
        <v>341</v>
      </c>
      <c r="D49" s="102">
        <v>18114</v>
      </c>
      <c r="E49" s="101">
        <v>27.3</v>
      </c>
      <c r="F49" s="102">
        <v>74085</v>
      </c>
      <c r="G49" s="101">
        <v>5.4</v>
      </c>
      <c r="H49" s="101">
        <v>18.399999999999999</v>
      </c>
      <c r="I49" s="107">
        <v>0.7</v>
      </c>
      <c r="M49" s="106"/>
      <c r="O49" s="106"/>
    </row>
    <row r="50" spans="1:15" ht="21.75" thickBot="1" x14ac:dyDescent="0.3">
      <c r="A50" s="29" t="s">
        <v>129</v>
      </c>
      <c r="B50" s="31" t="str">
        <f>VLOOKUP(A50,'3'!A:B,2,0)</f>
        <v>버스 및 트럭</v>
      </c>
      <c r="C50" s="27" t="s">
        <v>341</v>
      </c>
      <c r="D50" s="101">
        <v>45</v>
      </c>
      <c r="E50" s="101">
        <v>-4.3</v>
      </c>
      <c r="F50" s="101">
        <v>117</v>
      </c>
      <c r="G50" s="101">
        <v>0</v>
      </c>
      <c r="H50" s="101">
        <v>-12.4</v>
      </c>
      <c r="I50" s="107">
        <v>0</v>
      </c>
    </row>
    <row r="51" spans="1:15" ht="21.75" thickBot="1" x14ac:dyDescent="0.3">
      <c r="A51" s="29" t="s">
        <v>130</v>
      </c>
      <c r="B51" s="30" t="str">
        <f>VLOOKUP(A51,'3'!A:B,2,0)</f>
        <v>자동차의 부분품</v>
      </c>
      <c r="C51" s="27" t="s">
        <v>337</v>
      </c>
      <c r="D51" s="102">
        <v>11467</v>
      </c>
      <c r="E51" s="101">
        <v>-25.2</v>
      </c>
      <c r="F51" s="102">
        <v>22045</v>
      </c>
      <c r="G51" s="101">
        <v>1.6</v>
      </c>
      <c r="H51" s="101">
        <v>-24.9</v>
      </c>
      <c r="I51" s="107">
        <v>-0.5</v>
      </c>
      <c r="M51" s="106"/>
      <c r="O51" s="106"/>
    </row>
    <row r="52" spans="1:15" ht="21.75" thickBot="1" x14ac:dyDescent="0.3">
      <c r="A52" s="29" t="s">
        <v>131</v>
      </c>
      <c r="B52" s="30" t="str">
        <f>VLOOKUP(A52,'3'!A:B,2,0)</f>
        <v>이륜자동차</v>
      </c>
      <c r="C52" s="27" t="s">
        <v>369</v>
      </c>
      <c r="D52" s="101">
        <v>1</v>
      </c>
      <c r="E52" s="101">
        <v>53.8</v>
      </c>
      <c r="F52" s="101">
        <v>688</v>
      </c>
      <c r="G52" s="101">
        <v>0.1</v>
      </c>
      <c r="H52" s="101">
        <v>14.3</v>
      </c>
      <c r="I52" s="107">
        <v>0</v>
      </c>
    </row>
    <row r="53" spans="1:15" ht="21.75" thickBot="1" x14ac:dyDescent="0.3">
      <c r="A53" s="29" t="s">
        <v>132</v>
      </c>
      <c r="B53" s="30" t="str">
        <f>VLOOKUP(A53,'3'!A:B,2,0)</f>
        <v>항공기류</v>
      </c>
      <c r="C53" s="27"/>
      <c r="D53" s="101"/>
      <c r="E53" s="101"/>
      <c r="F53" s="101">
        <v>195</v>
      </c>
      <c r="G53" s="101">
        <v>0</v>
      </c>
      <c r="H53" s="101">
        <v>-43.3</v>
      </c>
      <c r="I53" s="107">
        <v>0</v>
      </c>
    </row>
    <row r="54" spans="1:15" ht="21.75" thickBot="1" x14ac:dyDescent="0.3">
      <c r="A54" s="29" t="s">
        <v>133</v>
      </c>
      <c r="B54" s="30" t="str">
        <f>VLOOKUP(A54,'3'!A:B,2,0)</f>
        <v>선박</v>
      </c>
      <c r="C54" s="27" t="s">
        <v>339</v>
      </c>
      <c r="D54" s="101" t="s">
        <v>432</v>
      </c>
      <c r="E54" s="101"/>
      <c r="F54" s="101" t="s">
        <v>432</v>
      </c>
      <c r="G54" s="101" t="s">
        <v>432</v>
      </c>
      <c r="H54" s="101"/>
      <c r="I54" s="107" t="s">
        <v>432</v>
      </c>
    </row>
    <row r="55" spans="1:15" ht="21.75" thickBot="1" x14ac:dyDescent="0.3">
      <c r="A55" s="28" t="s">
        <v>134</v>
      </c>
      <c r="B55" s="29" t="str">
        <f>VLOOKUP(A55,'3'!A:B,2,0)</f>
        <v>기타</v>
      </c>
      <c r="C55" s="27"/>
      <c r="D55" s="101"/>
      <c r="E55" s="101"/>
      <c r="F55" s="102">
        <v>192944</v>
      </c>
      <c r="G55" s="101">
        <v>14.1</v>
      </c>
      <c r="H55" s="101">
        <v>-9.8000000000000007</v>
      </c>
      <c r="I55" s="107">
        <v>-1.4</v>
      </c>
      <c r="O55" s="106"/>
    </row>
    <row r="56" spans="1:15" ht="21.75" thickBot="1" x14ac:dyDescent="0.3">
      <c r="A56" s="29" t="s">
        <v>135</v>
      </c>
      <c r="B56" s="30" t="str">
        <f>VLOOKUP(A56,'3'!A:B,2,0)</f>
        <v>과학 광학 기기</v>
      </c>
      <c r="C56" s="27"/>
      <c r="D56" s="101"/>
      <c r="E56" s="101"/>
      <c r="F56" s="102">
        <v>39254</v>
      </c>
      <c r="G56" s="101">
        <v>2.9</v>
      </c>
      <c r="H56" s="101">
        <v>-24</v>
      </c>
      <c r="I56" s="107">
        <v>-0.8</v>
      </c>
      <c r="O56" s="106"/>
    </row>
    <row r="57" spans="1:15" ht="21.75" thickBot="1" x14ac:dyDescent="0.3">
      <c r="A57" s="29" t="s">
        <v>136</v>
      </c>
      <c r="B57" s="30" t="str">
        <f>VLOOKUP(A57,'3'!A:B,2,0)</f>
        <v>사진용 및 영화용 재료</v>
      </c>
      <c r="C57" s="27"/>
      <c r="D57" s="101"/>
      <c r="E57" s="101"/>
      <c r="F57" s="102">
        <v>22227</v>
      </c>
      <c r="G57" s="101">
        <v>1.6</v>
      </c>
      <c r="H57" s="101">
        <v>5.7</v>
      </c>
      <c r="I57" s="107">
        <v>0.1</v>
      </c>
      <c r="O57" s="106"/>
    </row>
    <row r="58" spans="1:15" ht="21" x14ac:dyDescent="0.25">
      <c r="A58" s="35" t="s">
        <v>410</v>
      </c>
      <c r="B58" s="38"/>
      <c r="C58" s="38"/>
      <c r="D58" s="47"/>
      <c r="E58" s="53"/>
      <c r="F58" s="47"/>
      <c r="G58" s="53"/>
      <c r="H58" s="53"/>
      <c r="I58" s="53"/>
    </row>
    <row r="59" spans="1:15" ht="21" x14ac:dyDescent="0.25">
      <c r="A59" s="36" t="str">
        <f>HLOOKUP(A58,'4'!59:60,2,0)</f>
        <v xml:space="preserve"> 변화율은 전년대비 변화율을 나타냅니다. 
 *를 붙인 수치는 전년대비 배율을 나타냅니다.</v>
      </c>
      <c r="B59" s="39"/>
      <c r="C59" s="39"/>
      <c r="D59" s="48"/>
      <c r="E59" s="54"/>
      <c r="F59" s="48"/>
      <c r="G59" s="54"/>
      <c r="H59" s="54"/>
      <c r="I59" s="54"/>
    </row>
    <row r="60" spans="1:15" ht="21" x14ac:dyDescent="0.25">
      <c r="A60" s="36"/>
      <c r="B60" s="39"/>
      <c r="C60" s="39"/>
      <c r="D60" s="48"/>
      <c r="E60" s="54"/>
      <c r="F60" s="48"/>
      <c r="G60" s="54"/>
      <c r="H60" s="54"/>
      <c r="I60" s="54"/>
    </row>
    <row r="61" spans="1:15" ht="21" x14ac:dyDescent="0.25">
      <c r="A61" s="36" t="s">
        <v>433</v>
      </c>
      <c r="B61" s="39"/>
      <c r="C61" s="39"/>
      <c r="D61" s="48"/>
      <c r="E61" s="54"/>
      <c r="F61" s="48"/>
      <c r="G61" s="54"/>
      <c r="H61" s="54"/>
      <c r="I61" s="54"/>
    </row>
    <row r="62" spans="1:15" ht="21" x14ac:dyDescent="0.25">
      <c r="A62" s="36" t="str">
        <f>HLOOKUP(A61,'4'!62:63,2,0)</f>
        <v xml:space="preserve"> 증감 기여도는 전년대비 증감 기여도입니다.</v>
      </c>
      <c r="B62" s="39"/>
      <c r="C62" s="39"/>
      <c r="D62" s="48"/>
      <c r="E62" s="54"/>
      <c r="F62" s="48"/>
      <c r="G62" s="54"/>
      <c r="H62" s="54"/>
      <c r="I62" s="5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28</vt:i4>
      </vt:variant>
    </vt:vector>
  </HeadingPairs>
  <TitlesOfParts>
    <vt:vector size="28" baseType="lpstr">
      <vt:lpstr>目次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출처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2025-05-08T05:03:37Z</dcterms:created>
  <dcterms:modified xsi:type="dcterms:W3CDTF">2026-03-27T04:36:10Z</dcterms:modified>
</cp:coreProperties>
</file>